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3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A\Social hållbarhet\Integration\Civilsamhället\Kronobergtillsammans.se\Statistik asyl och TPD\"/>
    </mc:Choice>
  </mc:AlternateContent>
  <xr:revisionPtr revIDLastSave="0" documentId="13_ncr:1_{61AACB79-6437-4EF8-AB15-2C3A611B115B}" xr6:coauthVersionLast="47" xr6:coauthVersionMax="47" xr10:uidLastSave="{00000000-0000-0000-0000-000000000000}"/>
  <bookViews>
    <workbookView xWindow="-120" yWindow="-120" windowWidth="29040" windowHeight="15720" xr2:uid="{8E27B96F-83EB-48DB-85DA-6C88FDE03F4F}"/>
  </bookViews>
  <sheets>
    <sheet name="Information" sheetId="2" r:id="rId1"/>
    <sheet name="KÖN TOTAL - asyl+TPD" sheetId="3" r:id="rId2"/>
    <sheet name="KÖN (TPD)" sheetId="4" r:id="rId3"/>
    <sheet name="BOENDE TOTAL (Asyl+TPD)" sheetId="5" r:id="rId4"/>
    <sheet name="BOENDE (TPD)" sheetId="6" r:id="rId5"/>
    <sheet name="ÅLDERSGRUPPER TOTAL (Asyl+TPD)" sheetId="7" r:id="rId6"/>
    <sheet name="ÅLDERSGRUPPER (TPD)" sheetId="8" r:id="rId7"/>
    <sheet name="ASYLSÖKANDE AVSLAG" sheetId="9" r:id="rId8"/>
  </sheets>
  <externalReferences>
    <externalReference r:id="rId9"/>
    <externalReference r:id="rId10"/>
    <externalReference r:id="rId11"/>
  </externalReferences>
  <definedNames>
    <definedName name="_xlchart.v5.0" hidden="1">'[1]Samordning Riket'!$A$1</definedName>
    <definedName name="_xlchart.v5.1" hidden="1">'[1]Samordning Riket'!$A$2:$A$22</definedName>
    <definedName name="_xlchart.v5.10" hidden="1">'[3]Samordning Riket'!$M$1</definedName>
    <definedName name="_xlchart.v5.11" hidden="1">'[3]Samordning Riket'!$M$2:$M$22</definedName>
    <definedName name="_xlchart.v5.2" hidden="1">'[1]Samordning Riket'!$M$1</definedName>
    <definedName name="_xlchart.v5.3" hidden="1">'[1]Samordning Riket'!$M$2:$M$22</definedName>
    <definedName name="_xlchart.v5.4" hidden="1">'[2]Samordning Riket'!$A$1</definedName>
    <definedName name="_xlchart.v5.5" hidden="1">'[2]Samordning Riket'!$A$2:$A$22</definedName>
    <definedName name="_xlchart.v5.6" hidden="1">'[2]Samordning Riket'!$M$1</definedName>
    <definedName name="_xlchart.v5.7" hidden="1">'[2]Samordning Riket'!$M$2:$M$22</definedName>
    <definedName name="_xlchart.v5.8" hidden="1">'[3]Samordning Riket'!$A$1</definedName>
    <definedName name="_xlchart.v5.9" hidden="1">'[3]Samordning Riket'!$A$2:$A$22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I34" i="2"/>
  <c r="K30" i="2"/>
  <c r="R28" i="2"/>
  <c r="H28" i="2"/>
  <c r="L28" i="2"/>
  <c r="S28" i="2"/>
  <c r="Q2" i="2"/>
  <c r="Q6" i="2"/>
  <c r="Q8" i="2"/>
  <c r="Q9" i="2"/>
  <c r="Q10" i="2"/>
  <c r="Q12" i="2"/>
  <c r="Q28" i="2"/>
  <c r="J28" i="2"/>
  <c r="N28" i="2"/>
  <c r="M28" i="2"/>
  <c r="K28" i="2"/>
  <c r="I28" i="2"/>
  <c r="R27" i="2"/>
  <c r="H27" i="2"/>
  <c r="L27" i="2"/>
  <c r="S27" i="2"/>
  <c r="Q3" i="2"/>
  <c r="Q16" i="2"/>
  <c r="Q20" i="2"/>
  <c r="Q21" i="2"/>
  <c r="Q27" i="2"/>
  <c r="J27" i="2"/>
  <c r="N27" i="2"/>
  <c r="M27" i="2"/>
  <c r="K27" i="2"/>
  <c r="I27" i="2"/>
  <c r="R26" i="2"/>
  <c r="H26" i="2"/>
  <c r="L26" i="2"/>
  <c r="S26" i="2"/>
  <c r="Q13" i="2"/>
  <c r="Q15" i="2"/>
  <c r="Q19" i="2"/>
  <c r="Q14" i="2"/>
  <c r="Q22" i="2"/>
  <c r="Q4" i="2"/>
  <c r="Q26" i="2"/>
  <c r="J26" i="2"/>
  <c r="N26" i="2"/>
  <c r="M26" i="2"/>
  <c r="K26" i="2"/>
  <c r="I26" i="2"/>
  <c r="R25" i="2"/>
  <c r="H25" i="2"/>
  <c r="L25" i="2"/>
  <c r="S25" i="2"/>
  <c r="Q5" i="2"/>
  <c r="Q7" i="2"/>
  <c r="Q17" i="2"/>
  <c r="Q18" i="2"/>
  <c r="Q25" i="2"/>
  <c r="J25" i="2"/>
  <c r="N25" i="2"/>
  <c r="M25" i="2"/>
  <c r="K25" i="2"/>
  <c r="I25" i="2"/>
  <c r="R23" i="2"/>
  <c r="S23" i="2"/>
  <c r="Q23" i="2"/>
  <c r="N23" i="2"/>
  <c r="M23" i="2"/>
  <c r="S22" i="2"/>
  <c r="N22" i="2"/>
  <c r="M22" i="2"/>
  <c r="S21" i="2"/>
  <c r="N21" i="2"/>
  <c r="M21" i="2"/>
  <c r="S20" i="2"/>
  <c r="N20" i="2"/>
  <c r="M20" i="2"/>
  <c r="S19" i="2"/>
  <c r="N19" i="2"/>
  <c r="M19" i="2"/>
  <c r="S18" i="2"/>
  <c r="N18" i="2"/>
  <c r="M18" i="2"/>
  <c r="S17" i="2"/>
  <c r="N17" i="2"/>
  <c r="M17" i="2"/>
  <c r="S16" i="2"/>
  <c r="N16" i="2"/>
  <c r="M16" i="2"/>
  <c r="S15" i="2"/>
  <c r="N15" i="2"/>
  <c r="M15" i="2"/>
  <c r="S14" i="2"/>
  <c r="N14" i="2"/>
  <c r="M14" i="2"/>
  <c r="S13" i="2"/>
  <c r="N13" i="2"/>
  <c r="M13" i="2"/>
  <c r="S12" i="2"/>
  <c r="N12" i="2"/>
  <c r="M12" i="2"/>
  <c r="S11" i="2"/>
  <c r="Q11" i="2"/>
  <c r="N11" i="2"/>
  <c r="M11" i="2"/>
  <c r="S10" i="2"/>
  <c r="N10" i="2"/>
  <c r="M10" i="2"/>
  <c r="S9" i="2"/>
  <c r="N9" i="2"/>
  <c r="M9" i="2"/>
  <c r="S8" i="2"/>
  <c r="N8" i="2"/>
  <c r="M8" i="2"/>
  <c r="S7" i="2"/>
  <c r="N7" i="2"/>
  <c r="M7" i="2"/>
  <c r="S6" i="2"/>
  <c r="N6" i="2"/>
  <c r="M6" i="2"/>
  <c r="S5" i="2"/>
  <c r="N5" i="2"/>
  <c r="M5" i="2"/>
  <c r="S4" i="2"/>
  <c r="N4" i="2"/>
  <c r="M4" i="2"/>
  <c r="S3" i="2"/>
  <c r="N3" i="2"/>
  <c r="M3" i="2"/>
  <c r="S2" i="2"/>
  <c r="N2" i="2"/>
  <c r="M2" i="2"/>
  <c r="D14" i="9"/>
  <c r="B14" i="9"/>
  <c r="C14" i="9"/>
</calcChain>
</file>

<file path=xl/sharedStrings.xml><?xml version="1.0" encoding="utf-8"?>
<sst xmlns="http://schemas.openxmlformats.org/spreadsheetml/2006/main" count="1031" uniqueCount="143">
  <si>
    <t>Inskrivna per postnummer och kön</t>
  </si>
  <si>
    <t>Endast inskrivna personer 18 år eller äldre</t>
  </si>
  <si>
    <t>Kön</t>
  </si>
  <si>
    <t>Postnummer</t>
  </si>
  <si>
    <t>Kvinna</t>
  </si>
  <si>
    <t>Man</t>
  </si>
  <si>
    <t>Totaltsumma</t>
  </si>
  <si>
    <t>ALVESTA</t>
  </si>
  <si>
    <t>Övriga</t>
  </si>
  <si>
    <t>ALVESTA Summa</t>
  </si>
  <si>
    <t>LESSEBO</t>
  </si>
  <si>
    <t>LESSEBO Summa</t>
  </si>
  <si>
    <t>LJUNGBY</t>
  </si>
  <si>
    <t>LJUNGBY Summa</t>
  </si>
  <si>
    <t>MARKARYD</t>
  </si>
  <si>
    <t>MARKARYD Summa</t>
  </si>
  <si>
    <t>TINGSRYD</t>
  </si>
  <si>
    <t>TINGSRYD Summa</t>
  </si>
  <si>
    <t>UPPVIDINGE</t>
  </si>
  <si>
    <t>UPPVIDINGE Summa</t>
  </si>
  <si>
    <t>VÄXJÖ</t>
  </si>
  <si>
    <t>VÄXJÖ Summa</t>
  </si>
  <si>
    <t>ÄLMHULT</t>
  </si>
  <si>
    <t>ÄLMHULT Summa</t>
  </si>
  <si>
    <t>Inskrivna per postnummer och boendeform</t>
  </si>
  <si>
    <t>Boform</t>
  </si>
  <si>
    <t>ABO</t>
  </si>
  <si>
    <t>EBO</t>
  </si>
  <si>
    <t>Okänd</t>
  </si>
  <si>
    <t>ÖVRIGA</t>
  </si>
  <si>
    <t>Inskrivna per postnummer och åldersgrupp</t>
  </si>
  <si>
    <t>Alla åldrar</t>
  </si>
  <si>
    <t>Åldersgrupper</t>
  </si>
  <si>
    <t>0 år</t>
  </si>
  <si>
    <t>1-2 år</t>
  </si>
  <si>
    <t>3-5 år</t>
  </si>
  <si>
    <t>6 år</t>
  </si>
  <si>
    <t>7-9 år</t>
  </si>
  <si>
    <t>10-12 år</t>
  </si>
  <si>
    <t>13-15 år</t>
  </si>
  <si>
    <t>16-17 år</t>
  </si>
  <si>
    <t>18-19 år</t>
  </si>
  <si>
    <t>20-35 år</t>
  </si>
  <si>
    <t>36-59 år</t>
  </si>
  <si>
    <t>60-64 år</t>
  </si>
  <si>
    <t>65+ år</t>
  </si>
  <si>
    <t>1. KÖN TOTAL - både asylsökande och TPD</t>
  </si>
  <si>
    <t>3. BOENDE TOTALT - både asylsökande och TPD</t>
  </si>
  <si>
    <t>4. BOENDE ENBART TPD</t>
  </si>
  <si>
    <t>5. ÅLDERSGRUPPER TOTALT - både asylsökande och TPD</t>
  </si>
  <si>
    <t>6. ÅLDERSGRUPPER ENBART TPD</t>
  </si>
  <si>
    <t>2. KÖN ENBART TPD</t>
  </si>
  <si>
    <t>Kommun</t>
  </si>
  <si>
    <t>Inskrivna per län och kommun</t>
  </si>
  <si>
    <t>Endast inskrivna 18 år eller äldre med ett avslag som första stängande beslut i ett asylärende</t>
  </si>
  <si>
    <t>Kategori_Lst</t>
  </si>
  <si>
    <t>Avslag Laga kraft</t>
  </si>
  <si>
    <t>Avslag ej Laga kraft</t>
  </si>
  <si>
    <t>7. AVSLAG ENBART ASYLSÖKANDE</t>
  </si>
  <si>
    <t>Län</t>
  </si>
  <si>
    <t>vuxna totalt*</t>
  </si>
  <si>
    <t>vuxna MFD</t>
  </si>
  <si>
    <r>
      <t>Förändring MFD sedan</t>
    </r>
    <r>
      <rPr>
        <sz val="9"/>
        <color rgb="FFFFFFFF"/>
        <rFont val="Arial"/>
        <family val="2"/>
      </rPr>
      <t xml:space="preserve"> förra månaden</t>
    </r>
  </si>
  <si>
    <t>Vuxna asyl sökande</t>
  </si>
  <si>
    <t>andel MFD (vuxna)</t>
  </si>
  <si>
    <t>Alla åldrar Totalt</t>
  </si>
  <si>
    <t>Alla åldrar MFD</t>
  </si>
  <si>
    <t>Alla åldrar asyl sökande</t>
  </si>
  <si>
    <t>Aktivitets platser/ person</t>
  </si>
  <si>
    <t>Karta Samordning alla aktiviteter med platser inlagda i SharePoint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</si>
  <si>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</si>
  <si>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</si>
  <si>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</si>
  <si>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</si>
  <si>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</si>
  <si>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</si>
  <si>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</si>
  <si>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</si>
  <si>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</si>
  <si>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</si>
  <si>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</si>
  <si>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</si>
  <si>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</si>
  <si>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</si>
  <si>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</si>
  <si>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</si>
  <si>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</si>
  <si>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</si>
  <si>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</si>
  <si>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</si>
  <si>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</si>
  <si>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Nod</t>
  </si>
  <si>
    <t>vuxna totalt</t>
  </si>
  <si>
    <t>Nord</t>
  </si>
  <si>
    <t xml:space="preserve">Öst </t>
  </si>
  <si>
    <t>Väst</t>
  </si>
  <si>
    <t>Syd</t>
  </si>
  <si>
    <t>* vuxna totalt har minskat med</t>
  </si>
  <si>
    <t>** från Mivs hemsida</t>
  </si>
  <si>
    <t>1 plats/pers</t>
  </si>
  <si>
    <t>eller mer</t>
  </si>
  <si>
    <t>KRONOBERGS LÄN Summa</t>
  </si>
  <si>
    <t>minus förvar (FVE/I/T etc.)</t>
  </si>
  <si>
    <t>RIKET (ej okänd/skyddad)</t>
  </si>
  <si>
    <t>personer sedan förra månaden.</t>
  </si>
  <si>
    <t>.</t>
  </si>
  <si>
    <t>jan</t>
  </si>
  <si>
    <t>plus</t>
  </si>
  <si>
    <t>feb</t>
  </si>
  <si>
    <t>mrs</t>
  </si>
  <si>
    <t>apr</t>
  </si>
  <si>
    <t>månad</t>
  </si>
  <si>
    <t>januari</t>
  </si>
  <si>
    <t>februari</t>
  </si>
  <si>
    <t>mars</t>
  </si>
  <si>
    <r>
      <rPr>
        <b/>
        <u/>
        <sz val="9"/>
        <color rgb="FF000000"/>
        <rFont val="Albany AMT"/>
      </rPr>
      <t>Alla</t>
    </r>
    <r>
      <rPr>
        <b/>
        <sz val="9"/>
        <color rgb="FF000000"/>
        <rFont val="Albany AMT"/>
      </rPr>
      <t xml:space="preserve"> noder</t>
    </r>
    <r>
      <rPr>
        <sz val="9"/>
        <color rgb="FF000000"/>
        <rFont val="Albany AMT"/>
      </rPr>
      <t xml:space="preserve"> har</t>
    </r>
  </si>
  <si>
    <t>minus</t>
  </si>
  <si>
    <t>maj</t>
  </si>
  <si>
    <t>april</t>
  </si>
  <si>
    <r>
      <t xml:space="preserve">*/** </t>
    </r>
    <r>
      <rPr>
        <b/>
        <u/>
        <sz val="9.5"/>
        <color rgb="FF000000"/>
        <rFont val="Albany AMT"/>
      </rPr>
      <t>Totala antalet individer i behov av aktiviteter beräknas</t>
    </r>
    <r>
      <rPr>
        <b/>
        <sz val="9.5"/>
        <color rgb="FF000000"/>
        <rFont val="Albany AMT"/>
      </rPr>
      <t xml:space="preserve"> ha minskat med 408 sedan förra månaden!</t>
    </r>
  </si>
  <si>
    <t>juni</t>
  </si>
  <si>
    <t>beräknat totalt antal individer med behov av insatser (§37a/TIA)</t>
  </si>
  <si>
    <t>juli</t>
  </si>
  <si>
    <t>augusti</t>
  </si>
  <si>
    <t>september</t>
  </si>
  <si>
    <t>oktober</t>
  </si>
  <si>
    <t>november</t>
  </si>
  <si>
    <t>december</t>
  </si>
  <si>
    <r>
      <t xml:space="preserve">Nyanlända totalt senaste 24 mån** </t>
    </r>
    <r>
      <rPr>
        <b/>
        <sz val="9"/>
        <color rgb="FFFF0000"/>
        <rFont val="Arial"/>
        <family val="2"/>
      </rPr>
      <t>(publiceras 15 juli!)</t>
    </r>
  </si>
  <si>
    <r>
      <t xml:space="preserve">Totalt angivna aktivitets platser **** på </t>
    </r>
    <r>
      <rPr>
        <b/>
        <u/>
        <sz val="10"/>
        <color rgb="FFFFFFFF"/>
        <rFont val="Arial"/>
        <family val="2"/>
      </rPr>
      <t>tot 180 insatser!</t>
    </r>
  </si>
  <si>
    <r>
      <rPr>
        <b/>
        <sz val="9.5"/>
        <color rgb="FF000000"/>
        <rFont val="Albany AMT"/>
      </rPr>
      <t>15</t>
    </r>
    <r>
      <rPr>
        <sz val="11"/>
        <color theme="1"/>
        <rFont val="Calibri"/>
        <family val="2"/>
        <scheme val="minor"/>
      </rPr>
      <t xml:space="preserve"> län har 1 plats/person eller mer</t>
    </r>
  </si>
  <si>
    <r>
      <t xml:space="preserve">ny data kommer den </t>
    </r>
    <r>
      <rPr>
        <b/>
        <u/>
        <sz val="11"/>
        <rFont val="Albany AMT"/>
      </rPr>
      <t>15:e</t>
    </r>
    <r>
      <rPr>
        <b/>
        <sz val="11"/>
        <rFont val="Albany AMT"/>
      </rPr>
      <t xml:space="preserve"> varje månad!</t>
    </r>
  </si>
  <si>
    <t>****filtrerat på "slutar efter den 1:a juli/startar före 31 juli" -för att få med planerade sommaraktiviteter</t>
  </si>
  <si>
    <t>jan -26</t>
  </si>
  <si>
    <t>feb -26</t>
  </si>
  <si>
    <t>mrs -26</t>
  </si>
  <si>
    <t>apr -26</t>
  </si>
  <si>
    <t>maj -26</t>
  </si>
  <si>
    <t>jun -26</t>
  </si>
  <si>
    <t>TOTALT</t>
  </si>
  <si>
    <t>Kommunnamn</t>
  </si>
  <si>
    <t>andel ABO</t>
  </si>
  <si>
    <t>andel EBO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</si>
</sst>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0"/>
    <numFmt numFmtId="165" formatCode="0.0"/>
  </numFmts>
  <fonts count="44">
    <font>
      <sz val="11"/>
      <color theme="1"/>
      <name val="Calibri"/>
      <family val="2"/>
      <scheme val="minor"/>
    </font>
    <font>
      <b/>
      <sz val="9.5"/>
      <color rgb="FF112277"/>
      <name val="Albany AMT"/>
    </font>
    <font>
      <b/>
      <sz val="14"/>
      <color theme="1"/>
      <name val="Calibri"/>
      <family val="2"/>
      <scheme val="minor"/>
    </font>
    <font>
      <b/>
      <sz val="12"/>
      <color rgb="FF000000"/>
      <name val="Helvetica"/>
      <family val="2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Helvetic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A6A6A6"/>
      <name val="Arial"/>
      <family val="2"/>
    </font>
    <font>
      <sz val="9"/>
      <color indexed="9"/>
      <name val="Arial"/>
      <family val="2"/>
    </font>
    <font>
      <sz val="9"/>
      <color rgb="FFFFFFFF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lbany AMT"/>
    </font>
    <font>
      <b/>
      <sz val="11"/>
      <color rgb="FFFF0000"/>
      <name val="Calibri"/>
      <family val="3"/>
      <scheme val="minor"/>
    </font>
    <font>
      <sz val="9.5"/>
      <name val="Albany AMT"/>
    </font>
    <font>
      <b/>
      <sz val="9.5"/>
      <color rgb="FF000000"/>
      <name val="Albany AMT"/>
    </font>
    <font>
      <sz val="9.5"/>
      <color rgb="FFFF0000"/>
      <name val="Albany AMT"/>
    </font>
    <font>
      <sz val="9"/>
      <color rgb="FF000000"/>
      <name val="Albany AMT"/>
    </font>
    <font>
      <b/>
      <u/>
      <sz val="9"/>
      <color rgb="FF000000"/>
      <name val="Albany AMT"/>
    </font>
    <font>
      <b/>
      <sz val="9"/>
      <color rgb="FF000000"/>
      <name val="Albany AMT"/>
    </font>
    <font>
      <b/>
      <sz val="9"/>
      <color rgb="FFFF0000"/>
      <name val="Arial"/>
      <family val="2"/>
    </font>
    <font>
      <b/>
      <sz val="9"/>
      <color rgb="FFFFFFFF"/>
      <name val="Arial"/>
      <family val="2"/>
    </font>
    <font>
      <sz val="11"/>
      <color rgb="FFFF0000"/>
      <name val="Calibri"/>
      <family val="3"/>
      <scheme val="minor"/>
    </font>
    <font>
      <sz val="11"/>
      <color rgb="FF000000"/>
      <name val="Albany AMT"/>
    </font>
    <font>
      <b/>
      <sz val="11"/>
      <color rgb="FFFF0000"/>
      <name val="Albany AMT"/>
    </font>
    <font>
      <b/>
      <sz val="11"/>
      <name val="Albany AMT"/>
    </font>
    <font>
      <u/>
      <sz val="11"/>
      <color theme="10"/>
      <name val="Albany AMT"/>
    </font>
    <font>
      <b/>
      <sz val="11"/>
      <color theme="6" tint="-0.499984740745262"/>
      <name val="Calibri"/>
      <family val="3"/>
      <scheme val="minor"/>
    </font>
    <font>
      <b/>
      <u/>
      <sz val="9.5"/>
      <color rgb="FF000000"/>
      <name val="Albany AMT"/>
    </font>
    <font>
      <b/>
      <sz val="9.5"/>
      <color theme="6" tint="-0.499984740745262"/>
      <name val="Albany AMT"/>
    </font>
    <font>
      <b/>
      <u/>
      <sz val="10"/>
      <color rgb="FFFFFFFF"/>
      <name val="Arial"/>
      <family val="2"/>
    </font>
    <font>
      <b/>
      <sz val="9.5"/>
      <color theme="6" tint="-0.249977111117893"/>
      <name val="Albany AMT"/>
    </font>
    <font>
      <b/>
      <sz val="10"/>
      <color rgb="FFFF0000"/>
      <name val="Albany AMT"/>
    </font>
    <font>
      <b/>
      <sz val="9.5"/>
      <color rgb="FFFF0000"/>
      <name val="Albany AMT"/>
    </font>
    <font>
      <sz val="9.5"/>
      <color theme="1" tint="0.499984740745262"/>
      <name val="Albany AMT"/>
    </font>
    <font>
      <sz val="9.5"/>
      <color theme="0" tint="-0.499984740745262"/>
      <name val="Albany AMT"/>
    </font>
    <font>
      <b/>
      <u/>
      <sz val="11"/>
      <name val="Albany AMT"/>
    </font>
  </fonts>
  <fills count="2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974706"/>
        <bgColor rgb="FFFFFFFF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CCCFF"/>
      </bottom>
      <diagonal/>
    </border>
    <border>
      <left style="thin">
        <color indexed="3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CCCCFF"/>
      </right>
      <top style="thin">
        <color auto="1"/>
      </top>
      <bottom style="thin">
        <color rgb="FFCCCCFF"/>
      </bottom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9">
    <xf numFmtId="0" fontId="0" fillId="0" borderId="0" xfId="0"/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right"/>
    </xf>
    <xf numFmtId="0" fontId="0" fillId="0" borderId="1" xfId="0" applyBorder="1"/>
    <xf numFmtId="164" fontId="9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8" fillId="0" borderId="1" xfId="0" applyFont="1" applyBorder="1"/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164" fontId="0" fillId="4" borderId="3" xfId="0" applyNumberForma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2" fillId="0" borderId="1" xfId="0" applyFont="1" applyFill="1" applyBorder="1"/>
    <xf numFmtId="0" fontId="9" fillId="4" borderId="3" xfId="0" applyFont="1" applyFill="1" applyBorder="1" applyAlignment="1">
      <alignment horizontal="left"/>
    </xf>
    <xf numFmtId="0" fontId="9" fillId="0" borderId="0" xfId="0" applyFont="1"/>
    <xf numFmtId="164" fontId="11" fillId="0" borderId="1" xfId="0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49" fontId="14" fillId="5" borderId="4" xfId="0" applyNumberFormat="1" applyFont="1" applyFill="1" applyBorder="1" applyAlignment="1">
      <alignment horizontal="left"/>
    </xf>
    <xf numFmtId="49" fontId="14" fillId="5" borderId="5" xfId="0" applyNumberFormat="1" applyFont="1" applyFill="1" applyBorder="1" applyAlignment="1">
      <alignment horizontal="left" vertical="center" wrapText="1"/>
    </xf>
    <xf numFmtId="49" fontId="16" fillId="7" borderId="7" xfId="0" applyNumberFormat="1" applyFont="1" applyFill="1" applyBorder="1" applyAlignment="1">
      <alignment horizontal="left" vertical="center" wrapText="1"/>
    </xf>
    <xf numFmtId="49" fontId="14" fillId="8" borderId="5" xfId="0" applyNumberFormat="1" applyFont="1" applyFill="1" applyBorder="1" applyAlignment="1">
      <alignment horizontal="left" vertical="center" wrapText="1"/>
    </xf>
    <xf numFmtId="49" fontId="14" fillId="9" borderId="5" xfId="0" applyNumberFormat="1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165" fontId="0" fillId="13" borderId="11" xfId="0" applyNumberFormat="1" applyFill="1" applyBorder="1" applyAlignment="1">
      <alignment horizontal="center" vertical="center"/>
    </xf>
    <xf numFmtId="0" fontId="18" fillId="1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" fontId="20" fillId="0" borderId="1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14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9" fontId="19" fillId="0" borderId="1" xfId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9" fontId="19" fillId="13" borderId="1" xfId="1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9" fontId="19" fillId="16" borderId="1" xfId="1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vertical="center"/>
    </xf>
    <xf numFmtId="0" fontId="18" fillId="18" borderId="12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0" fontId="18" fillId="19" borderId="13" xfId="0" applyFont="1" applyFill="1" applyBorder="1" applyAlignment="1">
      <alignment horizontal="center" vertical="center"/>
    </xf>
    <xf numFmtId="9" fontId="18" fillId="18" borderId="12" xfId="1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165" fontId="18" fillId="17" borderId="15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5" borderId="5" xfId="0" applyNumberFormat="1" applyFont="1" applyFill="1" applyBorder="1" applyAlignment="1">
      <alignment horizontal="left" wrapText="1"/>
    </xf>
    <xf numFmtId="49" fontId="14" fillId="5" borderId="5" xfId="0" applyNumberFormat="1" applyFont="1" applyFill="1" applyBorder="1" applyAlignment="1">
      <alignment horizontal="right" wrapText="1"/>
    </xf>
    <xf numFmtId="49" fontId="14" fillId="5" borderId="5" xfId="0" applyNumberFormat="1" applyFont="1" applyFill="1" applyBorder="1" applyAlignment="1">
      <alignment horizontal="center" wrapText="1"/>
    </xf>
    <xf numFmtId="49" fontId="14" fillId="8" borderId="5" xfId="0" applyNumberFormat="1" applyFont="1" applyFill="1" applyBorder="1" applyAlignment="1">
      <alignment horizontal="left" wrapText="1"/>
    </xf>
    <xf numFmtId="0" fontId="18" fillId="13" borderId="17" xfId="0" applyFont="1" applyFill="1" applyBorder="1" applyAlignment="1">
      <alignment vertical="center"/>
    </xf>
    <xf numFmtId="0" fontId="0" fillId="13" borderId="11" xfId="0" applyFill="1" applyBorder="1" applyAlignment="1">
      <alignment horizontal="center" vertical="center"/>
    </xf>
    <xf numFmtId="9" fontId="19" fillId="13" borderId="11" xfId="1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18" fillId="13" borderId="20" xfId="0" applyFont="1" applyFill="1" applyBorder="1" applyAlignment="1">
      <alignment vertical="center"/>
    </xf>
    <xf numFmtId="0" fontId="0" fillId="13" borderId="21" xfId="0" applyFill="1" applyBorder="1" applyAlignment="1">
      <alignment horizontal="center" vertical="center"/>
    </xf>
    <xf numFmtId="9" fontId="19" fillId="13" borderId="21" xfId="1" applyFont="1" applyFill="1" applyBorder="1" applyAlignment="1">
      <alignment horizontal="center" vertical="center"/>
    </xf>
    <xf numFmtId="0" fontId="0" fillId="0" borderId="26" xfId="0" applyBorder="1"/>
    <xf numFmtId="0" fontId="13" fillId="2" borderId="0" xfId="2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13" borderId="11" xfId="0" applyFill="1" applyBorder="1" applyAlignment="1">
      <alignment horizontal="left"/>
    </xf>
    <xf numFmtId="49" fontId="15" fillId="6" borderId="6" xfId="0" applyNumberFormat="1" applyFont="1" applyFill="1" applyBorder="1" applyAlignment="1">
      <alignment horizontal="left" vertical="center" wrapText="1"/>
    </xf>
    <xf numFmtId="49" fontId="28" fillId="21" borderId="31" xfId="0" applyNumberFormat="1" applyFont="1" applyFill="1" applyBorder="1" applyAlignment="1">
      <alignment horizontal="left" vertical="center" wrapText="1"/>
    </xf>
    <xf numFmtId="1" fontId="29" fillId="0" borderId="11" xfId="1" applyNumberFormat="1" applyFont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9" fontId="19" fillId="15" borderId="1" xfId="1" applyFont="1" applyFill="1" applyBorder="1" applyAlignment="1">
      <alignment horizontal="center" vertical="center"/>
    </xf>
    <xf numFmtId="1" fontId="29" fillId="15" borderId="32" xfId="1" applyNumberFormat="1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 vertical="center"/>
    </xf>
    <xf numFmtId="1" fontId="23" fillId="13" borderId="11" xfId="0" applyNumberFormat="1" applyFont="1" applyFill="1" applyBorder="1" applyAlignment="1">
      <alignment horizontal="center" vertical="center"/>
    </xf>
    <xf numFmtId="1" fontId="0" fillId="13" borderId="11" xfId="0" applyNumberFormat="1" applyFill="1" applyBorder="1" applyAlignment="1">
      <alignment horizontal="center" vertical="center"/>
    </xf>
    <xf numFmtId="1" fontId="23" fillId="13" borderId="1" xfId="0" applyNumberFormat="1" applyFont="1" applyFill="1" applyBorder="1" applyAlignment="1">
      <alignment horizontal="center" vertical="center"/>
    </xf>
    <xf numFmtId="1" fontId="23" fillId="13" borderId="21" xfId="0" applyNumberFormat="1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3" fillId="2" borderId="26" xfId="2" applyFont="1" applyFill="1" applyBorder="1" applyAlignment="1">
      <alignment vertical="center"/>
    </xf>
    <xf numFmtId="0" fontId="0" fillId="13" borderId="22" xfId="0" applyFill="1" applyBorder="1" applyAlignment="1">
      <alignment horizontal="left" vertical="center"/>
    </xf>
    <xf numFmtId="0" fontId="18" fillId="13" borderId="11" xfId="0" applyFont="1" applyFill="1" applyBorder="1" applyAlignment="1">
      <alignment vertical="center"/>
    </xf>
    <xf numFmtId="1" fontId="34" fillId="0" borderId="11" xfId="1" applyNumberFormat="1" applyFont="1" applyBorder="1" applyAlignment="1">
      <alignment horizontal="center" vertical="center"/>
    </xf>
    <xf numFmtId="165" fontId="0" fillId="16" borderId="11" xfId="0" applyNumberFormat="1" applyFill="1" applyBorder="1" applyAlignment="1">
      <alignment horizontal="center" vertical="center"/>
    </xf>
    <xf numFmtId="165" fontId="0" fillId="14" borderId="11" xfId="0" applyNumberFormat="1" applyFill="1" applyBorder="1" applyAlignment="1">
      <alignment horizontal="center" vertical="center"/>
    </xf>
    <xf numFmtId="165" fontId="22" fillId="14" borderId="11" xfId="0" applyNumberFormat="1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" fontId="18" fillId="18" borderId="13" xfId="0" applyNumberFormat="1" applyFont="1" applyFill="1" applyBorder="1" applyAlignment="1">
      <alignment horizontal="center" vertical="center"/>
    </xf>
    <xf numFmtId="0" fontId="38" fillId="13" borderId="11" xfId="0" applyFont="1" applyFill="1" applyBorder="1" applyAlignment="1">
      <alignment horizontal="center" vertical="center"/>
    </xf>
    <xf numFmtId="165" fontId="22" fillId="14" borderId="18" xfId="0" applyNumberFormat="1" applyFont="1" applyFill="1" applyBorder="1" applyAlignment="1">
      <alignment horizontal="center" vertical="center"/>
    </xf>
    <xf numFmtId="165" fontId="22" fillId="13" borderId="11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40" fillId="2" borderId="2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/>
    </xf>
    <xf numFmtId="0" fontId="22" fillId="2" borderId="27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9" fontId="0" fillId="13" borderId="1" xfId="1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/>
    </xf>
    <xf numFmtId="0" fontId="22" fillId="2" borderId="26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27" xfId="0" applyFont="1" applyFill="1" applyBorder="1" applyAlignment="1">
      <alignment horizontal="left"/>
    </xf>
    <xf numFmtId="49" fontId="14" fillId="9" borderId="8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 wrapText="1"/>
    </xf>
    <xf numFmtId="49" fontId="14" fillId="9" borderId="10" xfId="0" applyNumberFormat="1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left" vertical="center"/>
    </xf>
    <xf numFmtId="0" fontId="30" fillId="2" borderId="24" xfId="0" applyFont="1" applyFill="1" applyBorder="1" applyAlignment="1">
      <alignment horizontal="left" vertical="center"/>
    </xf>
    <xf numFmtId="0" fontId="32" fillId="2" borderId="24" xfId="0" applyFont="1" applyFill="1" applyBorder="1" applyAlignment="1">
      <alignment horizontal="left" vertical="center"/>
    </xf>
    <xf numFmtId="0" fontId="32" fillId="2" borderId="25" xfId="0" applyFont="1" applyFill="1" applyBorder="1" applyAlignment="1">
      <alignment horizontal="left" vertical="center"/>
    </xf>
    <xf numFmtId="0" fontId="32" fillId="2" borderId="0" xfId="2" applyFont="1" applyFill="1" applyBorder="1" applyAlignment="1">
      <alignment horizontal="left" vertical="center"/>
    </xf>
    <xf numFmtId="0" fontId="32" fillId="2" borderId="27" xfId="2" applyFont="1" applyFill="1" applyBorder="1" applyAlignment="1">
      <alignment horizontal="left" vertical="center"/>
    </xf>
    <xf numFmtId="0" fontId="39" fillId="2" borderId="26" xfId="0" applyFont="1" applyFill="1" applyBorder="1" applyAlignment="1">
      <alignment horizontal="left"/>
    </xf>
    <xf numFmtId="0" fontId="39" fillId="2" borderId="0" xfId="0" applyFont="1" applyFill="1" applyAlignment="1">
      <alignment horizontal="left"/>
    </xf>
    <xf numFmtId="0" fontId="39" fillId="2" borderId="2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 wrapText="1"/>
    </xf>
    <xf numFmtId="0" fontId="42" fillId="0" borderId="1" xfId="0" applyFont="1" applyBorder="1" applyAlignment="1">
      <alignment horizontal="center" vertical="center"/>
    </xf>
    <xf numFmtId="1" fontId="34" fillId="22" borderId="11" xfId="1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49" fontId="41" fillId="2" borderId="0" xfId="0" applyNumberFormat="1" applyFont="1" applyFill="1" applyAlignment="1">
      <alignment horizontal="left"/>
    </xf>
    <xf numFmtId="164" fontId="9" fillId="4" borderId="3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13" borderId="34" xfId="0" applyFont="1" applyFill="1" applyBorder="1" applyAlignment="1">
      <alignment horizontal="center"/>
    </xf>
    <xf numFmtId="9" fontId="9" fillId="13" borderId="3" xfId="1" applyFont="1" applyFill="1" applyBorder="1" applyAlignment="1">
      <alignment horizontal="right"/>
    </xf>
    <xf numFmtId="9" fontId="9" fillId="13" borderId="0" xfId="1" applyFont="1" applyFill="1" applyBorder="1" applyAlignment="1">
      <alignment horizontal="left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0" fillId="0" borderId="0" xfId="0" applyBorder="1"/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'[2]Samordning Riket'!$C$37</c:f>
              <c:strCache>
                <c:ptCount val="1"/>
                <c:pt idx="0">
                  <c:v>beräknat totalt antal individer med behov av insatser (§37a/TIA)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'[2]Samordning Riket'!$B$38:$B$43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</c:strCache>
            </c:strRef>
          </c:cat>
          <c:val>
            <c:numRef>
              <c:f>'[2]Samordning Riket'!$C$38:$C$43</c:f>
              <c:numCache>
                <c:formatCode>General</c:formatCode>
                <c:ptCount val="6"/>
                <c:pt idx="0">
                  <c:v>57611</c:v>
                </c:pt>
                <c:pt idx="1">
                  <c:v>59271</c:v>
                </c:pt>
                <c:pt idx="2">
                  <c:v>59905</c:v>
                </c:pt>
                <c:pt idx="3">
                  <c:v>59452</c:v>
                </c:pt>
                <c:pt idx="4">
                  <c:v>58413</c:v>
                </c:pt>
                <c:pt idx="5">
                  <c:v>58005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3-40C5-B82B-7C1DCCF3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971263"/>
        <c:axId val="247971743"/>
      </c:lineChart>
      <c:catAx>
        <c:axId val="24797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7971743"/>
        <c:crosses val="autoZero"/>
        <c:auto val="1"/>
        <c:lblAlgn val="ctr"/>
        <c:lblOffset val="100"/>
        <c:noMultiLvlLbl val="0"/>
      </c:catAx>
      <c:valAx>
        <c:axId val="24797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7971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1">
      <cx:tx>
        <cx:txData>
          <cx:v>maj -25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sv-SE" sz="1400" b="1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maj -25</a:t>
          </a:r>
        </a:p>
      </cx:txPr>
    </cx:title>
    <cx:plotArea>
      <cx:plotAreaRegion>
        <cx:series layoutId="regionMap" uniqueId="{6C994AC2-0E39-4951-81BD-2EB8C08B6FA7}">
          <cx:tx>
            <cx:txData>
              <cx:f>_xlchart.v5.2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1HxZctzIku1WZPp+YCFGRFy71WaFIedMDklSlH5gFElhDszj9+0t1Aru20JtQBt7DqqkZoJZZJda
bfYks7KSMhIZAR+PH3fgn3fdP+7ih9viTZfEqvzHXffrW7+qsn/88kt55z8kt+VJEtwVaZl+qk7u
0uSX9NOn4O7hl/vitg2U9wvWEf3lzr8tqofu7X/8E37Ne0g36d1tFaTqvH4o+ouHso6r8oW1o0tv
bu+TQNlBWRXBXYV+fbv//LvtXGx/221+29lv3zyoKqj6yz57+PXtwVffvvll+oPPNn8Tw/mq+h6u
ZfJEF8RgjEqCONU5fvsmTpX35zLiJ1xQgXROBMWGQejXrXe3CVy+//zH/UOR3Kr4Vt1/XTp2qscz
3d7fFw9lCff2+P9nlx/cyLPVu7RW1ShQD2QLq81DEXgPb98EZWp9WbLS8Zb2zqMMfjlUxn/8c/IB
SGXyyRN9TUX42tIzda0+/75bf/79bLmbvySWv6ks44QRoktMpTAMiaVxqCx6QnVDECa5ToRAYqKs
1ec/VPT5jwwM96UzHVfVwcUTRR2s/WRq+tf28sd6FCcnmBmGjoRBjiuJIIyw1LHOpS6R+KqLLx61
+vzvpPo+b3py6TMFffvRn0o95sZZgweBQ/+weMdPsCCcEczkYzwDH3ka79gJEhJzRAmnHFMdwuGX
rb9ox4wfInCfhzfx53+rr0v//Xg3uXyipcnqT6Wpz79fOObF6Usi+ZuxTp4QZjBORkeSQmDwk6eK
oifSQFLXJZGSIkhcX7f+oqjPvxcPH4v064f/fRV9u3CinG+f/1RqmX/+1/XGMU8vfmAW4uiEUiEM
BoAAU67LiQuNHiYJowRTQnUx8aD553838cPHtPiOHPT02ol6ni79VBqyf9v8drH77SVD/XuOw/UT
yaQ0OJIcFPEM0dETQg0uCKwwxpAxcRz7Nr4t1G35nRFucvlES5PVn0pR15//tb90LnanFxc/HDAg
nXACkE3niOERYz+NdAbgCfAziiWlBMDdBNVdf/53WT0UKi2KETZ8r+L+4mcmCvyLb/1Uilz/ttn+
dvHjHI6NCkKGYBiwN9YB3R3qj5/oDEAFQxRxHbGxwnoKKda3cQL15/cBioOLJ7o6WPupNDQ//cGY
HFREhcHBdyAtUWbo5FBF4oQhHVIaohA5v2S0pyqap9+JyL9dOFHNt89/KrUsftv82MjH+IkEzgFJ
w2BjPsLsUC34RAApoSNEsRBQ+KJDz1ncxv+TiDe5fKKiyepPpaj1xenu1HR+JOgDVRmAsw2K5GMS
Is/gODMgtnEmkIG5bkyS1LpIVfrxofC+Nz09+4GJup6t/1QK+/z7CC3mn3//0XFPnEAdy4TkEiGO
kS4PHYydcG5Ig1ID6+PXJlzE599HZOF9/uM7w9/0+onOpss/lcpGHGieXl46u69B6ViN+TehO8RD
JoDWMwDrSYzEoZNhHbjaMRZ+Qxpft/5S8+4AAn5Mq+pBfa+XPf+Ficqef+GnUtp+/fk/dz+STWKg
MIwZ4HPg8widRkVywqQBoB4xA2P+DPrto8//Vz18VeIx+znOxX69bqKcrx//XCq5PLXWi9PN9iUx
/D03gp4GNYAZgmQk0FjsQon7tKASJwigupSIy9HJDEAdT9HevkrvIj+Nk68f/w3F/NelU93818pP
pZ6rs7M9MBQvieLvKQfoCZ0KBg0KgxlAEeFJtQQtDkNnWEogzykQexPMd5VlJTAU31kuHV49UdHh
4k+lJeAmLrY/GJvLE2j3AcmHEDSbiE4nvSZyAlSF0CkxKJdU4AngA6KgSL6vjfHk0omGnqz8bOoZ
8d0Phwv0RHADYehUUAGKmFRPxonARFKIcBT4WvC0r078BS38SeX8zwDD0R95rrURRh5u9PPp73+j
9W5Qg2KmG/IYKcFPEIdOFShOBzcD6uKI/r678/6ouG9XH9PYt8WfT1UXv70ZaynIWz90VAKKKWCJ
wJkwIqPjTYopYCsgbTEpuIRhiUfU8RRWPEq8uIWT/VFBBvuecYkjP3FMc4eb/H+tvr863BfBfQFe
B9/5m+MtfFQKglEJruMvFNMhFARWgzAioPSljxzUBG18mzH56/P8BUL/OpxycPj/9aGVvx5o+TYD
ZN9Wt87j8NCTmZaXV78Ow0wu/RM0H0PHfy4t7399CyEOmCHgW7+NJY0/8zLgPrju4basfn2LRkwP
3CyUWRRwPdDsb9+0D48rQL/Dkg5/JIJKzIAVaIZU/q9vAWtiDDgS/uhfed0yrcclJk4MoQNrr0Ol
AN0wJr+Nb52lce+l6ptM/vz3G1UnZ2mgqhJOA7k0+/K1x7PqOtyjYBRGBiQZKRUd1u9uL2BUYPz2
/+GZ2+EqZ4UdKaXPgtBNzFwP+bKpI2W6Ue0EyEWLMvET28jbM7cQxBxCp4fDmU9Ed+Qo5MhRiM4B
Y0sgVQnwCYdHyVRnaLWsCrtvPGONvN4ZjKJY+Hlem30dzTydf4pDXy574a8VCkonjs9bWqKZJIrP
/XqX6Pidp7XhXGXNugg11xa9vIIq+L1eh+7SQ9qGisGwQi+P56iTm6zIY9NXHM9bThpLz/zK9M9p
k6nzyq2bV+4QjcKcCJvoBgRYaHDCqM3IWj0Vdpnnig/EL2yjrj5EtLtz+/5K8/IzrAJhu1l/JmXV
mQ3SQrP28PnLAh5//dnuAiGdwZwVtHSguHy6O+kwKt0wLOw4ZrEd8Z5YcVw5JDMudFxskJdHdkAX
L286VkXPd5VQDhFoNcHkysTAcC58D5WqsDUkfSto2YXwo1mloxvEtMYa6nLYIhnMhF4Z6y701kGT
9HOulBk0Fo8QtkgmTkXeVyvi8UXTocYEL1MOM3KrjOJ0lcrOsF4+9ejmR04N4BToLOg0j/TIU1mJ
vhPB0GSFLfVonvlR5DCvKJwm0uxSq9ekcU9RWt5URLvsqd+bfnUtsBdZRWY0r5zlqAQRDM6NeItA
7TLRm/KZyxrZFPbQhYXll2SVycHK/GZTEXfrJRca6Vun6R8MpcXzKk57qzaK9yzxPnU1NyyjiAwr
99i7HBfzKsJXzOUXuNDv0mzlp6l8zcqPyQ4ZUCZzaOLraJxEeiq7ulc1yvu8sLM0WBUyyswg7npT
ocGq3DY0cdQteYdcS21rV0NWX5V74opFFdTuK7I7pkfAqWDuEOBgqmMa3roS+66nx6Xt+2oZJnXv
8OqUMTeyNBqUttSq1NTC3JHKqlPRmqIrYzt3o8LsDc952ahgTO65VbFH5AxTdBDdCQDjp5LxZKDi
JtQKO+SBXKVJuIziWs5B+ZrNax9ZCernRaXHc5+etq2obb/qHFZ0eJ57hppVg7uXTd3ZxYBTq0d4
MBt2USV5O/cDVdphlNwXXujw0LAKgkNHlKFatHndz4qwT+1YambIweddoAVXeR0XJqmjRSKSqzbu
Q5MQEptlEFzFLV3HRumZmNLB1JuZXlp1H9R24Xndl7+xYIeGJHVYXe99r7xLc5AcJQmYaU6pGSYG
nmVeJVYof+czvG6NKrB7yqOtCvJZ4vu7vCmYXVOw5aFX0hS+KOdBIPZdiMlapv6qSERz6iXKjpgx
mCUpcyds6n6d5M2HvCiE1df8tDOwv61SMR9KXm4xDxySlrUZ1d68Lwj4i9/ViyIvXafgEbOHMPGd
QI8Kp3Q9062T4QxDoE96FSy8xlCmYBUMRmtk6QgVu/vQFWs9Utc6rkzPzgo9X2msiuaLvFGtmaSx
P4MQwRxeRBbKhocAaRxkPOTLRGv3ZYlLy4/Uwq0qeSa0gVqC6qnFaU1WKf/AOnmR+7Vx3me+FQue
niYdqCdGrrIagj/SrsosEueBSUPZOgky9BlJAtOIm2DrSmlHASUXGUaOkVB/xWW8v/OUiveSrVjf
4W2Tt7tA42dGLoQJh09NgoMLr64vvVDf5STPHDdFvU2t1PXvA6oPp40eXKgAFbNMAwvym9Y3k7ry
dnVWvSMp3B1qPLrT1Cp3s2BruF1hwrwoWlFdy0yWN/68EdE5S3uyiD1KnSTvTI6ij8hwNUurFbdk
W7UWDUnhsC4tzIgjx++13E4qyhahjrkNzqnMso06y00JNkNBIhMX2Legx7BhpMlMP8g0M+GFZmpQ
iJpcXA5DnCw6JRu7yi4yGbZmhRGzK19lphEU6UZXDeyRG91c9QIcpAvidRWWjlG16bIpu8jkOEeL
Ospfi4ijX08yLzOgvwjj6ARDKgTK6anfo27QfcAcpd25BjVLJWY1I54p9RhZOpOBWUbZp8J/3+mt
bglw5GEVFxky1aAllqr7eR33Z68EIygQjpxJQJkuAYggNsnLoZaBQ6m2tN1EgOkKb5146ZWGF4rW
1M58I7MZui2Qo7VJZvOwBRtU8lMfX7pRt3cLfpY3ECPIuzbtYjNNtRut808L1bWvSe8IbgGs9Niq
wAbM703yX9PmhtJ5DeHNyyqTe/FZrA1W7rLKlGO8KTMV237EAMll7xAfolkm2QepUYAT1RmYc2ky
w7fDsF+4rt2h5O5lUY7l81SUgPBBihQayTDfPgnroYcFUrXe2kWU3gxhmZsar2yikc6UbrklGV70
qrFhaFeZSkZnzIKxG1tv8IKnK034M+7hBU5iR7WJRb34lbxDjpxP6DDPKPE4ZA9DqYfmV8exat0S
t/aQgIeQ1nKDsDGzUnPKkF+2UbIPyvisgL9HEp33ZBXhxHE5sVimLJqxmSbwoonBL1rDJ2bU5u9b
9Ilq/I6S+lr3wlkbdjsti850LB/0bq7p5CoQ7XWcilXaBB9IGWyynCwIwO6sv5GDdBqV7KuoWfXt
9cvaOGItUB5BL18AGQ85f2ItFZFe1MS8tatCXgadWOluvIdxaVPkeA6Fx7Lzk/3f35IhLqBRDaMg
hE7cu1QZSnOUdWBiHjHDaDgfvP48G5rbOGc3KiLLRMnVy3seQzYCJsHhuQmYNOYAbQ6VSpLSr1w/
6aBsMC5lFW16Ft1oOcBn+VB7/JIJsmw7utQEnQ9D9KGP1cZPku9wTgEUBYxQgIMiRidAGbpYLZW9
bG3s09LUvHRVxOW8DNB57JL3lam1UWMWEnJtIcN9pMQDmzcdvqoZnVFffyccXAJOFdHNK/I5Umsd
HGwin5SQ3M/Hg4UyeVe7rRnH0kEVnyUMmVpaXw++ezvab6Zj6JR/IwHOvgT2p0U1NBim8QC2holI
AOswlvVYBj6pqelA1DBUWmsbSW3nvN56LltWKtz0Dd0JiAgvb4eOhHLB4RkomBIDzgIe7Do0hcog
eVjVXmenEFwy5n/iDV9iN/4g2uzGq6kwM9pdQ24zMzjMUKHFywc45nIwtAuTgiPBSMbB6afpLSwy
PQjrsLOxUdskr7YswQto0ADsCjclp8taxK+kr/Fhk+cyplBlQEIFTgWPOngi45DEMWDotrM7Lldl
JTyTX8edtizSJraQnxdWE+UWrqIPesEuk0A6YRaEZoNLm+juKuHkGsWDyaI2Npsxqr0skiNIH1Kr
MU6vwOQrJZPsyluasjyIOltofBf7w3kytNctBg00aP7yVketDZQPYUDA8znGaB1PJOE3jebFftzZ
kuDzwWcWD9nM1YJPsoNE47HZy9sdvbMn202UDTG7UwUgMzsvkw3PsMlbdxX1yIyT6JXEdfzOILVK
oCx0No4XP72zMMdECxK4s0a6AHBruwqSM92lVtTFDjwD84oZo8dEPcFpQI8LiKcwhQ4CncQMzkMx
9JrqbOS5ayg3zDakC0NrrmtUbCsw5CJzV6hVczpYccOWcqBgWnQeIRWaFYtzMxVkbkTVtlOgB+ne
eQW9jNv0RvXBB0Ovr42YLKoU7zqfzMM02AvNu2rTVYD8DbBQOxVbGiluoWALrDSprTItV12rXSRl
ZtVNsc1yuRrqeDNAno2D4JOvpbE5VGUAqDE8Q00I1XUm7vrGoQjAhvDBusNEe2Blbbs5IE5ASoML
ebDAdzn2fdMoH9JYa+E30CKCADkGRu4O5wTQyACOo/fBJpF41zaOireI++dCDbE1ZOpmKBlE9i40
aVVe8xw+pXl5TRs8L7zKzno053Ww7P2zJPXvy8DzTR6n+16Xq3ggi9qNrSSjsx5+qZd2KVlp9mwV
lnpsqjy9ceEgXp+suyg2A/+q0YzIYiHcX6lFe0DYM9Egkxt8Fad0rhtAgOb6Ikmifez25yhll52H
5q4b3nAtmzeZZ7YtXgateKhyMu/1/CaFlOwRvAhrscrj5Mzrs22UcGtcz0OI1ys+aNu6HpYaPMYZ
hmQ3oGAjNbQHMG9FMZ37nbL6Ut3oibqhLinNgGUmwKY7lBPNHDwfzGGBAyg6xpvthko3DQyYMIZA
ampdAarp03mUq3nCs63F2xzqp3orBroIi3ymQS1miOZaJsLK9XMW0GVUOdVgRZTvqfBCUx+qLUyf
Xvc+d8aQ38uyNGMIca8Es+d+CC4B4/064gbEmEcO+UmEUXGcN1D8d3YVsV3YpB+Gylgqjs4HSRYe
VpuXI8zz0H643cgvPdkuaXWvjyhsVzebDkrQ3lswjduRW225RhclcIQvb/g8pB1uOIkzVYBSvZRl
Z/co+tSqxCFUKhOY3F1X968l6+e4ZNwMJkiMkZSi03DNaD7ofMRtQRx+jFu2iBzEBovk4rLAZJ4l
lZ2qm6xPly/f5Bi7prENqihEoBKAZzyn9Z7sjWLIqh5Aai4e8tiR3HU03b3LfP8DVNdjYmyC15Dx
c8ka4zNwMF4LxD5M/42qfqLKoA0TLxt0QCZNAhVAYnldc53K1VgQvHx7R0rsg50moVtTeqEH/gC3
R6ttMiRWDKXM0LyW/Y5R+E/3mSZ2ADpZBvrq7MTvr5mqtoUGQDZhsxFOsrK6boCwK/Flo9SrNMJo
+FMVQhUHDRLgggH5TDJ9nheVhkkBe2sQo0p+maZtaSZGOW9ksAikdkca/6wBfNslEHw4yz5GBrYU
917rZByJCNA5wtDHYBAOoKY81GuokAjjABJlCtU4A8SHSroDQnw7VrBjNH1Zuei5duEJI7AgIOKF
TmDu93C/KiNdXHdQ1Mk22iS9XMqwtjkgTKEnTpV4a02o/eBn8xzCNG62kVE9/jcWPrU3XL9ynBHj
HCoC1MDGxy2oTsizPg5psPR5ChEqKJOl1kpblupDAbUFk73T656ZYrZrBn2WVoVZGcrKA3Xz8hme
uzOEEejlwCTg2LIXo4aeeBbtVOhi3YUaI69u9J5DHokWlPVWQrGZahT6BNlZF5H5y9s+d+hx23Gg
HtAkzBNM0B9wx21fAJ1vR5U3K7CxMHq+BP7TGlxy/vJWR/oesBcUFPAsOpTVhpyYO+TDuuQcyiiV
s8UwK7TkPPearaughGvOx/YGTPXPhUfOUeE6kP+tWC+sSvFZDpGmxY1tADTNQ22GM7QcDziaA2qj
Dy8f9LG+n5gDhHToExEOI0vPvKF14ZlRWqWdzYsLLyn2NYR4QILBvT+ENzG5b0l+U+VyxyPvakjb
U27cxLTbZir5qMB/4LHu8xyqNgURpa3DDx3Tz2XTbtuGL4rSW6eu5owZV0vQIiaAK6vqRiU0Nnv4
sARemrqa2bLGTkP3UiXQH0XFPmfRue9u8wx4vS68EMXSz7Iz0opXtHQkII5agjdtjK4Js/qTbB11
hlHzDoq/wkssrVSfcLqBvmzf5Dtf7PA+7C4KjVkvi/xYQDjYdRIQiqwqG6wFnQ2daZM1YtPqjsGL
0Bx8ddYJY45acdm1+rJWcqbc7jqKs32X0UXF/NNK3b58nPH9FNOAQGAwFNI6sH8Unog89Ma69aA/
k+ZQOOT0E3jiiOw+eE0TmijWr0WSKTOnsyYFmiTGppuuKy2zWxmswoyf8yQ9C2q+k5n6wDEUU152
Fur+fQhBLBSFb6L+XRsXc6NNN31x1g7ZTGTZPUmSXSNqE0WuMqMMxyYJ1U2ua/t0YFdB3VxD2/C6
78VuxBQh0HG6AthWscVYk44lOS05FIvkvEb+x9GPNaqtfDgIla6JeLYaS3jZfqrz5tHNhSiBSE9s
EvJ5nuZwOTk3jHZLGnHtc2gTFf6auu02Q8mmkfmNROUZ2LiZu9our9EyDy/BC6wBOpkx2vhDfi4C
YwG1O/C19TaPKCADeem77qWeG6+gH3w0XsJDdMB2Y4IIn8TLgIYMdwhCdiTTs6SUHRyrAZjlras2
umcBW6SeXI7xJWq9WSQys4Z0luX0ukz4pc/ZTBnJps81gKProhUz4htLUTDoJaRbPBjAayYbYMiu
4fGIdedej8kpJP79K4Z2zM5GCpxB6pXPGogtB56lEYAAgA6Cw8qlXivf1I14H/setNvyDwgYj5f3
PEIfg4dzGESCETEMz4lOROdq2ENVCh6eSuiPSayWWYGd0ZjjuP7waFB14iAU33vcmPl6clmVUCDx
HXCG64BvDPXeg1Cktdqy5/WNhq5E3cyZJp3RYrzWO82IWKfDrAw1B2YKS9OV+X1WxmbiUmViVZw1
sr5x89w328xdQA1mjSwaTv11Gg2vVTtHLQXABmUAW+H5h0logTmGItI1IDhQoV/rUWOPcg5KZtWB
WCLg8X1y0VbGK4n1sYv/LIkAlws0B3TOgYU4DCG9rH2dVgCpSjCuJm7tEhJZmiqnrwcTqC4YTin2
KCrOxtRRoeCK+97VGDpi6T6MoihVvo/EPHXbtRsF3JQ0a6AzF31s29E6NaftHOC+nS6ir+SAY6AA
ppVgwHAcaoFGyOHRh6zVOhUDyk+QXAqSOBFiYCPs/PVSDY3GNhXTk73EhFirjLptMwV7xWFo9R43
gyQ7A1B+lulyVvjJR14Yu7BSGy+toZet2A4lfI7bZFFvcOyvWW3s8jh/BaAeDS+YAhSGh2mQIOPI
8lM4JqA6T3AGdGSg/DPND1apBwk6cuWSDyg0R6EIaA2k9H0xyB38xIKF6aeS1Ns41B6MwrVjQ3Az
Y8F9VrPzjCYbSPehGRt2NNiezTX3DgZklh2pb4in9nmS3wceey2vjkb2TLrju0tAi/Canym8812t
8PQIja4OkwCp686GznVGioUp72rEeTBLtng5vhzN5RgqGpjXhxapAQNth7LDrHclA5VSPbttIZ5V
TXCV+eiywuaYX/o03CqNAW+SXfb5dsQxo1+UhViGqfr48mmO2DIkcEoYIzqFiZGJG5YDdFzasm5t
GNM6Mzw5g+G9VTIAAH3VbR55k4m0oS2sw3Yw8oZhBPfwxnnQQBHFAgC4A2R5jzWBrdMbw+v3qIbO
ujFjNP7gV8ZlpdHzDPDk8DodMYLovz4DkAOHZ6BRiHvo0bS23jbb3GthDqB/l2TpfVgoi7hpaBYN
hcGRYkkh9qjsNaL8GH6EoAFhHcrq8fVT4wGfFDJ64FVKEUgmpZbsVa0ckMNeSHUWSGAC62Cd9t22
rR0WZK9QBkdCycHOE58tU4HLrFet3flyhwt5LkS6kVS7jNJsL2Xy93M3jH/Co1swBQr9ikdBPLnR
Ju1yTiLQdhDK3OwaclHAdJuJAqgg2dozDMul7ivWfOwWR8+Cl0bBnCd0fw+Fy1ESJW6kNbbiYW1V
0KMxw1BFZlJ2syjrdn5E7Zf957HZNDUoIHx0CCJws3RqUKHqgkHEZEyTVoUB42mydkgNDfHKv9Bq
fx8DKazXyOp8IewNvDQutgK9dE3/le7BEc6APT3IxLBk3uQJVJaQvzvmQo3U32ZZQUzckU8v3/Jr
G03sqBEtMF8NamyOu+swrT5J2mHL88J3L+9zXLQjNhgFC++EmGgzl6nGUgp31DZkWdPuve4NrVlS
iJOsU8uylxuYzgL5ooo5Kaq0eaN6MwPezUwiD16B9VKT80jXEabP4ZGBcbSAw+DRpOZJNZ2XsWc0
NqXNqszjS01rnJYJZUIDhJh5t+exgW0JfQCY50qGwTVfPsEjrpiYGjxxh6DkAoEIAPeH1l10A41J
mzd2krQzeHFaa7rQypvx3tGkUZpeP0gri2W5Lhppeg1vzaAMl7Gotbms61WY16FTQmiyvMK4Lstg
Zvh9bqcoUY6BBtsvUTdP8pRahseuqk3pwbwqI25ouWWzHfKon7tpki6a9H0aUyvX/HVHm2Uahd0s
ceuzloWeORhRbKV+mzqZ31GzKcHly4ZBA8itFtxsEy+ca22w1+q+sVqYhsJY30Bp4lrch24HtNss
oWc7wyW27vHBNsTOgyG6md/pwpR91c+90k1nPosTy/BRbOVFnzl1kX5oSz21Gy4LMzDiWVPDWqji
YZ4KuQ6GzvHL6jTNMsjscuEh9Ylm9KKFbptJWhjp8rXgY6lq8lrhPlrFVGfQGKdAlMAbF+ARsEOd
ydgr0hDGT2wt0RZA2m567d0QYM3k3L3tNb81/R7bHiJrFGoXVA2fgtKDAFFfvGw8j5Ofzw8CD3TC
u4ng1RBy9Oon4TghLNNpFzR2gcraAuStrAzL2Kld0lt+K3or7Xk460mzarQZIGpqpgr70EIXllEa
pzSIz3hX+45b1onFg2rt2U0O0q7bobdLri+ZBuUmrY3czKJ+cCqY7jNUvIGhuPWg0soJosGqVRIs
ixxaNnERI8f1s9Ds4R1/ZkfwmvcysSLkEsv1G3swlvBu1HSpGAgkJvE+kt1VnIId6+FCdtUq9uF4
wNRoyzQHlgjmrecaqq/7rKFmnHe3wP87QWdcokDfUtT4FveMzulzdA0j6NKGLiKFAZ/eJEGfWqXf
vqep2saZUVglNwozQ9Cn0xso9D2FtmiI4mUxnOoiRjYMlrcWaXSgfvFghal+Gw91ZuMGHKHuazPH
3n1dFLkDb3PNnMavzlTt3hgIuQ4N2DLvAm3WFkBzNVn5Grocg8BUz4Bk4XECeG0Yh7h5qOc2daEN
H4H8MpFmdi+G0sqpvizCEFiU2gx6H+bJixBbUV9DzJDCSfq9onLppio2CwX9x5ct72jYghKGANjV
gT9+NrrgE49FWgL5ImWp3WfBXqJ2kaRZYno8zWEssEam6JN5WcixXKtuWlm+L/MQQkGLcyviMP6o
es0qYMLMggcNLE2jMZSnLjw6MLjCjlN5qlIxWEao17bMI0fvG7ZQ+KrSCh+uSM2WRJ8I62rTlzKz
6x7lMLbbQcOZ35VG6NoVpZnduB5MLyXMyYzw7v9xdqbLkSPHsn4imGFf/gK1kSzua/MPrDkUgcS+
b09/vyzdcw67uowlk2wkmWw0nSggMzLCw91jkuCyV8JfNJtoX+XeV6VC/DP69iYRYbFWKslGNqp+
pXmZHvj5qk2St1ZdKRGN7FnkbTDC942a0fMpgTeTYloBYSIYqOc3RWO+Wtq7mjlXrtWXKzuyW38p
inS9DPBBRa5sDm8jjtKnaKY7d/hT7cHMfVWxLsX4OYeWEhTDBAzaneHznKpQMAzkYVCmcNNJI6zv
sSJt0dBoWcZFY7v5agR70Y0Bcp/pZD51O6+9tbdLqdl+NtIAiRxv9EeIqFEff8z5eEUrEcGKqpwJ
pidqFe4+djZ5pbRpOHosYWocrARgRoucTaJIQN7YRvaDbY5nupbuiRzHgSTHS4DipUHI+PMNUEeP
cRpH0HuKLtnW44XexuhlxrDxI6V8XrIpXUVjVa5dGjRxVIV+xv+ABKBtCJafjaATYY1O6CtV/jBG
c7ku+mUzFuKxEvAzexsEKRo9yBYwIxc7q/zZ6CBSJ4NDI7xWgiHq1K15mThiDJIe0nUJ0bSO59mv
y2yEzW+W6zlxfE7NepxrsU1Nno02qAkjYkn9uVWqTeiBko6zdR1Waef3PSR6wxz8ZS7jlbvYYiMU
9VrEk75pSvdKFE2xioze9VNdsFYerfTe01cLXO080spV4bQQ3DL311jAcQ6n9AIVhwm5zCoCsKIW
BVOvFlUQQ2LeDNwyg1Ny9MbWC+L+dgBP2ehlGvkYIu+HfnSC1kv9bmyHXe0sQPpN/Jqm6bbricTR
OVrtCZjr4Ikk97WkUR190bhonb7XlG5VJPHjNLa3ous24Ps8f6X9LmPTW2Wz6DZN60ZnaoRDhDuO
yfSOIMkZHpSl48I37rsygnDfr6Y0zNZWKbZGBX/bERct1b2fCi/3s2gA0Rzc66auhN+HxYdFKycw
OIG+qNomaLgN10oI2TZR1FU0ze91DgGjHcePWkvYfEJEgS7c+rKdxW2eb4swu5xadzjza0AtT1wx
JsYQnAzOBj43fx6OrMsVpyz6fmVp1q/WsUUA1b33PSX7pSVCrAa1eLEicyWahXielWsPQRGhmvQw
HMXanZyEXZzexHpTBmmrKCurdjY5wh9fie0Y9V1HNdxejkNDUOR17Cy7D/3uqReiXgOkm0E+sLML
HVZjoQBtK/I+A5R23WziduiMoBqjvdmH6kaxvZe8htL9UlSxHoyKAbQdRrdJHO8Wq9oaQyf8uF22
bjmrq1nP45W2VP/0QPQUj+nc7eYIEktX1saFACdd6V0f+8owTf4ChjtY41agVeFORVugtnHh99W4
LuSKHJMh0PN0J3rzVuchAscTVWAOyJravhw3YXWf1lovOcp76L3JOhmjtad100XYkvvSZtLWy6iu
hBpvhk7d27NuBmqrkbckxugD1m7qKd6LLF/HDvqU1MoDWGTtym3bLQT2zIv6TYxn3naGk2U4FaRg
b4Rdky9XEddHQhq9jvtwb/VGsxr6sgncmN1XVNOtsLrVhJBIG413MKEh0ErRIZaZ+3VVW1kQZeXk
j7rZbvRmjoPJ2FtcYbgA1ysElfl66DzfnrVbta/dC7vDgX+Jv+KCrmWp1VPgLunr0uSeX1GtrrTW
VQO9rhVSK3UIvGz6V6TG1aYZ3GXVdGPtQyJZNZ6Ig3amY9hXxjoTo1gdFGBKvc21YdkOrRoBLqy0
8qpIhmQXQ9ZdpzR9WnUq/NJTPIQo2blbSTt1LUF5BM6DjYpm7ahMRcrRo+GLQAAWZVUn6uhHixqu
4NVdAUjsW/JrXSzpCoqEtzLIu9QHry4iP+5jqYnYWGF7aylnKZly2eOgQ6Cjb0IQ1tXjalFVw9KG
Aw4LnnayIGsShrozSz5T/igBvoSOxc+ZnnQB/HtJhL30Rg8ChqPcM1uy3kl6a1xFVga4O1ucEbN5
ggT2TLlzk7i/JbMxmw0Hll6+G2P6xl5R7vlOiV+I/MtbOr5+QUSZ9eHBHbNfSRZa/gRPqRqMfecG
imNstam5Qo/x88OfgI6kUhXPSexs0PEdlfeFGzmqaOiwmlZ5aPZIsFpirnPhbJcpOwPG2afy9O/r
yb//rR5b5g4otGS9uFEusqLala22rgxv46bjo5KWew2Sn1Hk7xlMWgn409H9tTgvJPEr3Vg3s3jU
8nrfhPFHrBGf7HRrIGrR+/RDNlRHGFcUgVurir7UtnlMk4sqKV5lb70T9Z3ClS07g5WRf+b2fWKh
ch7sjQrX0oFZN8AhURqokc60ETZFegZMTdZ+ndTKZVsYuyQJ7zVvVQnlt+wyqE22l81Bu+Kw0YK3
ovKugXuNXkXGNBqeQaoUF1GRP1fF+KYb6cfPX+8UrMrng5ONzQ0uOMdiX6eJEEEs/OiMxjdAzI09
2ivXu7GcjVoP27oo33QRXyHD3v43KztQL2WPEprp0cbp5zz3UpMP2fXe0zw0j/EUbxyjfZRdoRbR
SQ7pLYM+ggRk/fPah2Lu+IzDv7ABPHULb0C5qb9tIgqrOM0K0PumTxDK2ZE/D+mXZNrNlbcNkdB5
rcvV2zQfStG+g/n47qith1Y8z07bBvOovpX9b5Emt82oXs8k84vnbiSNXBvC+yWs93IrTHS3Wd3X
ypvFie7tQbsu2hLkOoZ3NpSfcFIevfYus/QXtXJvvFi/RIJZFB1JZ4NOaSiMgGb8S+pkz7OdcX3O
ij/1xrkzdSr8MDPgQDVkWMpRIO6TaNEGKYGQ2L7s08odK7emfNif3/zJaEFDGiEZhi+4jfz54vMW
4WVtxtNKVer3mNaBDs1GcgpqCCxtbW9+Xu6E+sVFTQd+xEWDAcax5CBNytaIugmVz+Q9ta55L8/4
0I63cjTN5GzSyVopabqCob2TTTUZ4G01OUMc1U+hWRgbWoxdkCCodYQxz2VlKSLS4KUVVOnuY2eQ
O0XFa9WnV26oPB2akRRmllvGvlnbhS8jyoG6NHZv8v3ExXLNrJ4b2+326Wu3dCj/r4DvdiaB6ueX
duob4aYkXV7gcPHm/vxGZK4YNJo8rEs4WJZhRf2+l+Qjo3aC/0CiIb/5X4cRQ0j+grd3GHTw/TDm
rZZHhWqOqxj4VVGUveOF1170Ky5p5Ju01/jnNlZW7YVLd+/n33qqnY5THjxX2ImSKXQUCZwlpppt
2Pukyx5ZRfE1zuG+cgSMHKp2JNX+pDjbuglvVC6WuIWrw/QeWsqmCFCF+oNZIuaFjS6bcKJKnmx3
S+mbG8vT7GA7UdeoNs2XTB9nv0mXM89/QlMo+2E0xvgkknp9dKAg9ixJr0EHqEvrHrnggQlWp+VN
dOn2yReVSGBlaSDS/lqTvIhm2FSdsRtQIdp0LdOh9ces39a9juy3PwMHGKdSvO9Pd7TvJb8YiBbG
W5vne9jTLw77Py+ijVs6N0MunifYd7KJV7mhP2XqWtC0TUS80UfOgGgqBP+0Fr053ma5B3tT2S+i
vJRMTlCmUc9+Da56X3L7WwuUGof/r6RxJuteGbe6AkWkE6HfWONaXmKyKzm37pnszZU/4nj/4m+F
mQScHU89rpBNra9TLe+mldGEZSATCCgQO3mAZ/qwkgBphPVdj5pXUj/lLuriJPYlZc+G55QkHsCZ
HqiNif40e58pdQ2nWMvmfwP1T6usl9nqHzOMPngZX3VdP0rhnqQAlmgKg7Jdcj/cyXyibIq1GdLT
MEw0+HCpZ8+7TCU3TAoKFrddR254YUEeO9wvtpa9K7N2AwgYSI5VlItN27b7fLxHGgvckq9bJbwx
lOiq9twLmfwoMWmnzX8h04Bkn/b5l/qhLdFW0kVkyqVk4wd3BzUMhE/ZK+Y3x7XzZFvZh9dTr9fR
RszOrsnSO3NBbV7Klcpk2Ynaffn5dJ/qhGE9RmcTPNcGmDrKMebKIpvPoFtw277bcxuUy7DNEvt+
rrML0OqVzDUc9mI1N1cKjZqG5DVqhpXhJWfy5FNlxfdHOYqqTi6auhuGaRWVyQcNxwulWjJfZgwO
yZ4Mb1VXP575/RJR+GtrYuGC/tNUkZnJ8/ktz2mmbEjVCMUCyO9WkoXKur5VHh21fWRemiy+rS3G
JutYeZHRAM30mfv+5K82LW4MtDamdqyUCk2lTtNMPkBY7EfD3fKku0m7FCHs22p5iM/JXU9dJjjJ
/c+C5lE8TBYzjHXBYUwOCiE4AUuvvkiShkaGFdbVW90okMUgQjXxuXv+dDS2sLNj3IVkKhytPnHF
DLgsobGLuzeL9qs/E6/8IU0CveuetcF6sRf3PjXCp3pR8N9oE/9w57tG8aUsyYeiQ0JyHkbhbrPh
V+hpZ3bhQQv3146gfSLHcUia3hGXJIr6DFyDrDtcluvBVe6TLrrNGnMb2jPNBO9FRuNk5j5TJ/ta
ZJfavDfT7K2co4RIo7fYOsz0R7FDSQtQTcXYoTXYKlkZ1K6zgw9eQMdr3jhs8I6XjcwZ5C7zchSA
zsZ0h95XnCQPtJkQolZnP8HJDUCnGB27yy88puXNsdCLVEB9zMjqG9UDbHN38JmfIHa+yMovAhj8
93P+fNhObnW0nAd2G9mmPIvfzloVxYmSO1J1weHO6mLfDS4ATednmDN0LqXmFO9+XvIUM8gBqNAO
dLK/uSJG701GJe9XmVdGyvIxq/N11uRfRdq+LWXzbnrJlYpsR1PTXRubL7p6toI8lduSu8EkBSz5
mztSJnaRWSmcZvkMrlF+iAaxia5j30HCkecAjqkTPtHjuI3V4kMKa0VxiYHOmWAnDVn/DnYOjBLE
rdjdHXfwHGtQBIX3tKq4oIxCfc238h41L/ukvVhIPoY0/ZQSAPlxMt3aAc/dV870YlYcQy+EBpnw
oDbiPmep3kSnXGJgfi9a+z52p+1SR9ufP9/JHSNTN6oh/JoP0eTbjsEcKh9syVHUU23rRMoF9gir
rODhINLJA6Ok4lwlcjIj+7819aMIlRRmZ/fegoaNgte2KDcW7FLirHgVrv5Sp/1mdgc/RiEdW8Ue
s6A7hy6RjJuzob5MtXnv9jSYk38EWVqiw9uoIa9/FRVM6bIr31xEByMaAycpz4Su05e5dKeAPwnj
9riWW9q6UOeFXnkYQWTpow8jt14cm4x98La9A55TOE8wO+6NKboYl3IVTvPb1Li3c7/5+cOdRE2w
wTQY3YF1KeDln2c9zxIKxpSt1jnZR6+JK5ufKwHCkRx2Tlx/pIEDbrlavPLMDXcKLIRKw8KQL2lW
H2rNb7vGrch4hAr3Ul2G6yFzt5DJXpqq/pziZl/W+RUNkgvX1u/tMXlfhnxN3/QhEu71UAAbDpP1
VjarHgq1Ztpb06g2yji9FjO5cSat7Gw92hxic9Q15+Rgpxo6PDvcZWl0+DfpSxOLVYQdSZCZxXd2
4gVt+FhV1oVMz2SFnsNO75PlpTEfzJRKS3KZm9HeGIX7xL2zhQq2lRIupaWlLI9yYZU3ranfZYBx
DUJzeXEaBXTUqNmITH09891PpPp/PP9RPRPBg6lFRXbhquWHBl8GIoCzkYsXcftWOM1bFocXdWe+
CK5VqdA98wAnbrc/HuDokuno8naFyxlwW/uihe7ptc69gFHkJDqF5luYWVt0k/Jw/rzyqcQB3Y70
fXU95tXIIV3fr7eyLPVlMVgZUg4lsMXoXjdYmlWu50HYLdcN8KUSdytTgWKQ0brggCZa+Q5av9E9
stspvRq90i8SmF+WDDwhbWKpDj7Qhil8TLrzCORWagi/FWWHmrbXvZ5dSey7T93L3H08ZBNnu9an
jjO/DSsYIEFar8cN8i515tIWM5GFfk3lpRL52Mm3mgzCh1yzW1yAMcAwFWOOn9/riXjMGVbx2mVx
CpWjSCJww9EUh6WHCFFDBD0AGoZD7BdudOYTnsB1/ljqaPMmqdbgM8N1Y8tOBhT8RhQHCn5Ca0++
2Z9/2bnljraqrrQ5jBpumhySjEt8TFHc0p5YzR0kpbONgVNQ3x8/T+Yp3+Kiqglh1xM/r060bTlE
l70prmTij+nbhSxfi5ydVyGJ9XV4EEsE4geq8/OPPpWR/fEUR8ekrdTe1OSdLv10TLxVqkq9ose5
S/ieuvs7B15VQ+wpoIt7U74uEu/izCOc6CbxCHhMQZxjJscx/ROJutvl8qSOMAKDqh/uPJItEUWf
0JvuBmfVJQlucYWjQnkwb6rJ22Rt+R5OS1CKdNt41Rll0AkKAQ8EA4W8jPN1XIV2pYL6sKAKDxUb
K6uKVokXuPq06xxxVWdIVxzrKokc/+cXcSohRAWMsSQdDvS3xzaKtPtD1gVsDhu0+l3+YuhKUJpN
RfGRfR4qsy76vbjzXammz1oZP2fZ9Ja9evn0lbiQk9opebOm4bHvaIg0xrVW1XtSE1gf1r1Ywouc
oP/zM5/exWhkpLCCSH+wHvm2i8csE3E90ow1jPx+ygIZ56WQGU7poynCnYS+2h4PxmhKbkwjSMja
IqM4c3ZPfrFvTyGj1renGLADNNCJ/xs2t8PXOpxuGYC1roZmU7rlLkFMo2TiTIA6RRWG6gaQ5tgQ
8ZjF9eeyWZ7hKDYCZtr8Uo9WkATQTD9Wy3tNL/ysVW7CjqJCz7ogXor7n9/9yYAFSUpaVMlNI9P1
bz86TfXFXGp+NDDOWqMxJK+1YWnvS5w1YvPcrz0Z+bFDYj0Jth/3BNCNL5NnRGT8NRuS+w6zwW2R
XEkI6r/4Yd9W+isSd1FSxaxE+28jo7GGQsi1izvZZnTp9fy83OnPSAVmeIZ8l8cksFCMXpyPVMJ9
2X+Cl27DKQy80FhXOp6y2bu8SWvaZrUR3+emWJ1Z/uR3pJUgWcMGQsSjzdvNeoP3DgXpotIyS43L
uVYftVZ/UwbdR80TRGq0rSRxMLE45Mq0XIfGHq3XMPxKXe/RTDTD79rpnITl5KHiXNPxMyAHHrOZ
YKELcw6Jy1M54dT4NRTezUKTPLbHdTiHdx3yZ/dscnNym/3vqthtH+1qL8tCO2ZViGlXUqIoOzmD
wS7vtJef3/yJepYbh19nHUKueXQDL/BuqmzmxSfcNbK1VYjpTabrbW3dzG6zzyQY8POaJzfb90WP
YgaMt7Swwooiuq42fQ8nhjiu12EwOuOF3GmigoEXBYvdbmE4nQmUp/Ya3nXSXwGVMz30P99uZriF
nddELNk+1/QQ8ljzJntWOfhCmBRnblLzVAFC+xBKHKw/Wz8wUL/FqNEpLa0va4BcWXAnNj5HpNH+
lOLYm5NLL9WMD3be+Jkw7mnyQWXql8BLVb8Wy0ed5lfw5T6z16mkvayJ5r2ZwSZtJdkMs355ENXG
OhwUGgv80cgkD/0XKRlVnhVr+OotJfN7NwqiwZr9kV6Lmrs3nas8D3Uw0yircJBzpOi4g8D9H3ib
yFh1hF+Clsi/aHtxSRxt597SqhamDP26fLgaMwFNMs19fUh3Sq0FsIe38WxcaCMoowagg53qpRfF
5ZlddwDz/noMOZ5dx1KDycVHIXVRzWLQYzRhsrFVdKHq56551+U6tXP2mYYh6Kc0CepsHKUHFMtQ
01Y2ZuV53sPqlDQf6Iwrp0n+ZWnFenLsD1v0T5KriFC/xEkX6gcEfx8j3C99hjlXSCjbavZm1Nd+
aXRRMMfhti/KW9NpfscKug6cZdEHYHRg3EOToyMpu8mSZ9Ca+avq1GdoAwe3guOXoDOFjNLl4C5y
9C0UN4dB7MKUmnUVtIHFkiy+TaG6ZE38mUuUZoTp0HjR7HvOc4p9QazdO4b3YmfGtZGrAxhJ+lko
41thj9f5SHVIxMAQcvAFCNQBsBBafd838/uhi1Va3TstzYdpfM5V4z1x2nvZySzyMzDZqVCNgIbB
CYjTjL+03RGPDX7OL+vLl6E3riBN30IUfqI2vCttO0gdBx+2M7Hk0Cj8631KpSdGhQaz9I42ldGN
CeYlMcq/wb4Ow3Uc6fNF0Y36KpmUklaC3QcQ114gKUTBKJ2kFU8Jt3E+3GHk869E/BazfmP17osx
DN6a5uFFnD0uemHhu1staxF6EYxkxfXtCi96d+wlgRjT3qm46nGr3iRV8pKG1cV/EaIZGg1BDP4D
+c7RPtExKGfIkzws2jj4s1s+p5aK63K4C0EBNO9S58yYNBlnCyqq6O9+Xv/Qwz9+ryQCGEtZBo3A
A7D4LWh2s5XH2TKMAILmhzVofuTMmKotURXkKYMVCGml1VwZRnjR4g9t0JgoHfagNykYkDvX+KZd
O7l27Y1u5svAhiRqR6JI/1+tfNWkxwkzN5mMu2bB/DbUNhqHzYuKKwBdw7cnD1MA9WuJLCdQO+Ot
qSeIBOrdBNdIA6TP0lfGPVzV1kNIG8iqxy91VO7t2d3pbXgPel8aGHL//FJOER+QlwIhwvuiMXcc
SJMhKltlbMdVpUMybrvkWYBx93WPngn+YY1le67Ua8FnWVwF+8LiQ02Sy7GDqJsvF0b+r2Xo9tPk
YtNKvJIMJRBlN1N+a4ruFw5QIg64qk81+qvRHn9++lOZBnwePH/AEpFlHe2oocwK1y24BlsV/bnM
bDQrvZQAbEs125bDHTjj5uc1T131vCYc2aQql+L6z6u+roU3jX2Dm4WIb2WckomUO7g7oT6MTMo4
84EOV/lfuxYvK1IqygP7GJTCOmsqmK7FemNlcxcPaIDcmzoyGl+ScpZQ/Kqcehtl+fBvyhCO0Jda
IwLZi0tiJxiXj5/fgHXyFRCfbBhVjIM/ntgwVm2R0wik1RP2hu9MaZAmwgjiC6dxEQapGr5biKOM
ZcJvIVZa0Bb1Wkujz1mnC0pqQMdvIksbNfZ9/NxJVnc4x7eT1bo+mdMXbWpkEE18q5f6S+u3S8Rh
HeYqGIrhyZutD1dyhOax3ytVsZvt266u+IMV8elEhuWPJplL5vm9pd+WCQmSTImqxNs1eLiMNTmS
KhX0A4Mvli440PAct0I22JH/jIriiyLZZJVyo4XcuFr3TzxA6sN68+f3ePI1MjKEbrAt7cqP8uRG
QQhgM0Xi4JMonOhSnfo3iV7bGRaOgHI/L3cyRQa4/d/1jpLUJaoTF4srTstibMfeeZmNFhKHTtPL
uq+z+dqtIZmVxrWb9XeeSL5+Xv/Uz6XvS+MGNAbw+OjgNIVTCZthHittAHVpva3RuU+Me/kCBV7/
BxCKPPzHB4eMDDiXG4f/lBXRt3CfwnoWVQ7sE2WPlfNRJspNYzm7NNJXc1qslHq5lsVISGHy8w89
eWRNvip1NINX/5oiQrZajeUivVlA5iVic63QjpLJjqiiy5IGohviSUOLzBsx7bAr7Zo+104GUenW
+vPTnIqRlOAehEMGWFIL//ka6sWa8qb//36/cpf1dUe3j6aRgGiLMG836dqZoHWyS4DEBZ01Dvcm
d+6fi0aCKQSM2QG+cm2EJt5c+zAJMYco9noT0tHEGMdXY/ut6ip/bKvn0UyfdXvct6LJiSgoU1ud
QTD54utyupFlRZ3f2ChlPfcGR5vMd6qSOSC1x/1dNb4rBlQXnHS71a7HOHlN1fq5HOzfnvKvSKQ4
eHuRn2v6mfzwJLRo2qSqWIAALh4TPdrB6OlEQqNII+sy0p6cwSGz6ShFMivZyDy9gFbqW9G0dbV6
qxgioHUeM44iz4PKXn4r4bJP6k/GcaA0S5PXpRjeJ825VNNkZyfab3Rd1tCfg0b0E0fDkh1UHpx/
HTdxjGrsTLsh8iiFvl7S5nIwCoyt1OvEKSUQslaaQMegCTP/lz6LtmVOLfLztjyJkJOHaRp4MDSJ
4y0yo0C3hcW9hg5w8DGSYbhMlD5k4ONpTLtZcb2g1Lv30f1Hy2r0PWwAa/x15ilOFdLSwEVH0gbm
d8yDaTG/doyZjRqH9r2ox3dDRVihvXdECr0KDd/Q7gcaCFNfr9uzIflUSPy2+jFLCYXxUrpYreE5
kT7nmFf7IeQJI6r3DvYlYXmOG3EyMsHoYhKAKwu245vb6KuyHNAwrZJMuVAGZafO8cOsUY9a0aXO
LBadK0iWik4x3pGZb9pMWSP1upxpNCdWfOb8nKqvLEyC2YaO6zIi9M8woReT4k1S8OKRVjMnZK+F
3rbglZdw/htQikVt911KvPr5s588t0AHXLuwRPBPPopPjKXTaivUoT9g7SwR7VB2kvWSu7dQLqkN
SPIBmJ0sXkfh3l6w8U6R2qvwhkivAm0Mdy3KkYKMw0hthoxsZy25KfLmqxqTZ3V0Ljhi5576EE2O
b7QDlAnnExuLQ9T9dqOZhRgso7X5EmHZ+fr4jq8X3Ksuvs1dKo+UnnMl3cbteWcuO7NT3uF+ehCP
uvdFo8rW9Dj3NfMrHI11ZEM97IrnYrEvgHC3tSwFJ8Xe5716lQ2E0hmSxxj/g6499vuasULixSAe
SA8xy06u0r74SCF6Dop636reU433neSGOJhYCGc7DCkeRYw7shoE697eJop5zdU8gQiYkAy86Bfc
jAeJRMqGoDU5Nx7d1sjBb9Cl7dm1X9ZQfMaD/bLY3n0Uj5RsOmNI4u5jFMZK0XOivd21K0crrivH
Ie9MznQC5NX41/vG2l21ucSwUTm6Osc5ZYBCSsOq0KZrZGqP0iVRYqbhNJ116z2RrnAeEU2TIzGx
/ThdicMFqx0X1DRm5ImteLs5S97tJt503QOzxi4sprL1cO6iLNr9fBpOMWpY2jGhsTAA+y+pm+jc
fPJU6GOQcm/rSr+26+yqjMUmSwvsDXAJhapdVFDENRNvgPA+MdrPJG0xQQ//+flZDuDG0TvHvhXR
AWMmPYZxH51MxWYQDA6VNOtgHdvp+JW540eVbSa1rRm25d55fXJ9qCz0XrtrrHAHUjIEE5Mp/TBM
2Q226svaeTLSdb3wzyTLe0wESyJxy9DKM9nVKbDGQ7PI0AEKIlyTjpLqvAaeLRsavYckZ25qlEDm
emBiNXUv+kTTfRBd9ezpw6cRVh9VOYHCJIhpF+FHJfa7C1nRAQ+xEl8xXebqWCiQObZxTeVkNs0n
LiePs2682eFT6qSfcdzpjDJT8czxVk1ZtmeygxMJIzNIcKjlZkbyfRwbF9UaI3OG3CL7jXHq3Esp
k9yMI7In+PPP9vzx80c/hSB6OI1z/UJ+0PBJ/vMeSAZNm6KRNAqznT1A11YdPErH0PunxWRCG7Mo
qBL9k2jcWssnv/khL6OnOJ2DeQ4Dw4oQrSIk6nXGerTxeuqZkZXDgQoaE6SJio/QrNww0RRMdIre
1N0kPDgl4zas2/dUdnC17FlyTUJUXv/Fb8PiFRqqrJT/siWGPVbpOIYNq1RPts0SJn4ueizAi12s
y6kIS0HtGwYu85KCQVVx70ufynZa/KkCeDSt8TZ1xdZUSMlyBOE+FpTjpklDvwYsnrLG9XUvUZg/
mK1sBhcEml27q0YRvsJwzYu+K74yB0m+ZafvxsQZrqf6dU7P+gOcyuc8PiC9ARlJ3OP45bXA/P2Q
ox4r/1kc/T4vlg/FMOjSquZbGneDn+HUUzT2A7aLV3o8PJ/PJ07d60z+wo2TqTaIaA8zY7/dkFVU
eE3RA50WpN9TstzFvf5o0I8pTZvRl5dNLX7Lv1WY73FkQbuH+Bwnt8ucfjH8a+XMw2O30J1cdoNC
aVFZ6y5ZHq1S2fZKdZen58LHyXD3/YGPMAA7yt3SODwwKmNldm7D8sbzJjyho1ed8ThSSuEU+cZ1
0oecCDZizqWZxUad2r1UGpn8tkWnhkjEbeuI+yhrf1t59tomYvvzRj5xGUoPc4paQB8Hc9c/z6gR
KkpciOTf6sDUjC6hHH82EvFsbPcMVHyKIOhxG+mkhaqBicrRLTBkSZkWxgi8ZdrQxaKneuwfcHF4
HlzjWpkgFwd24z1ETk6DEeZpPWC0W7lB0hibWhtg0Da7Ra235e0UuRuz124STaUJbCUa88jKbawC
bfYpRA/gzB7Z5s/v6hSTjM4zF5kho+hfIOHoOlHqRRx6JRLPRjVE1DbuTRor94N3J7jUG80JJp0p
idoZlOdUa9BjzjN+QQys+dtaVCWF0A0TQDdhMKiPbSfxQfxTJ+N2TjwYBhhW+YsFOoe5wVoPIYYm
T6k9UnW3816zxINpJatITkiKSsawmrSWfGNEFWAk+htz6/ZK0CeQLbPUdwuUDQgEe3tRA8WqLpXF
vSJGCcbg2sBvSrofFuerX7xnw2hvsGp+I1IC1E1M9IW6ooKi4th2ZqOeMhSQtQ1cH032oI8JHLZe
TaJvQYWd0MQkzX10Wtvyu8gkdwJu8ez5fZjzV6dOPZ/c36L7ZF8rEe5vYTI/1rwfx57+Geru6cyu
OFHu8GByUDhEP1L4o2uuxpYsaWfkxh2z5rSq6ny1s+7GqH9m1Ohn5z3HZrOOag2Jf/HKTOqPipoD
+XOzxgvu0W6MYEBW5QtVf2xq99GM9Lefn/BAGj7OvuAGwOyEzqxqx9zqtB8HdyB7WnVKf1dF2W2m
Fa/L0ux1cgCovCt9Gi/zonoeGv3OYLMwC2Xj2nszrAm32Q166lVB+Wg00FA1GgOuHl8Q728X4tX5
8HmqnpW21txkjGECSzoqIOvJVFQ1mbkn7Wqvm9Zb5jY7rdPXcYObSHZliCcnFRh4l+8FHseDMJ7s
1n2T/ZT/oKz8q5yHvaNz7GBM82++8J8hkhdtZr0V1iujJJjXCxWXFW5TQ7+rh6byPVeciZN//365
4qGXBn6B9EI+0bf7LsFQY+oGu15xXh+VDj9WQ5/UQEzkwPZyOS0MnQX47ADIiucK8YfO7JixolMz
eykAVYNB9xL9P8bOa0luJcuyv9J231ED4VBjXfUAEQiViplJMu8LjBJaOpTjf+ZL+sd6Baumpu5l
WXNe0phMhQgAjuP77LO296vl7/a2/+Ey4rAYDUb7+1FD/jRNayyMuC4COKL1NBrdg9G3oOSWI6NQ
4LbKV0xD782xeM318ZL37Rd0tPYXW3xQQ//uKJimYLsIN41ovT/dbgRh1RXe6yESJVXSOGrrGWuK
TZEpgYdYodcYfWhqrEzAyYGcGuN+UAP0MLau8FnqlADlmsVvqnUawFkb7khh5bjdwC6ZG2VDfxGT
YcRdPx5gQ2FnLpfr7JIzn8OlA9OiHZxpvYf0cyLZgd53PtLH3c8pgamZBZzIvx2J3WhzqA8OiUWQ
nPfRUYeyNT8iEGaHW6j8YV/YS5RW9kCMy9Gf9aCY5/rYAocNFh+en7qTQ5HHxtqBAUydc1Pjh1+n
Q7OWTpjSZI6B1n0c+yWN8laPtdk1T5mFuz9TBo0zMFU9LftVy9/7e1mcfB5prOjGudOG5X40nHiO
qY/Wd14ndYSA3YMeeHC7VTso3B8Bj0CFGms5l6IgdEDq4BDHDivp5h00HN9R2Vd65KwnORXcl7J9
8PqljYcty+NZOvSOBmLPjJuI4r2ZHlzFaR5hk3kHVW39aXPM81Y6AqVmvkh/fClWcoPHIv0Kd3A+
u3LwEjXPBL0yYhTlPqwxgajZl9500kYe9xrlV7Rq5uNurEmW+r8PRCyS+4ABdyfcOFx2dOmik9de
8wkxrqH41bv5mYZpOPR+mxgtRkcfQOFhtHedHOS2YHv3Wg2klo1axexCZVawdXQtbievvXcsPcAB
04EJK03eJ3pgrpJ2zL32UmEsxXrWf3BhDWwZM1CartA1phl8U3eQgwkOwEsjtNvf2V9Hg9XDslza
s+7Lo1ek4rxuxRD1tWuHpjKKM26LBOyPERit9pWhvpNcmx2siKeFAPMgG/XVuSrk3bhP412rxGtp
NgRLSM8g6CRlfarg/mzTcHDIPosbaAyhl2n37bZ7J1H2/F7NEQ+1jJsF0qX8UEOdj8rdUPC20vbE
mZqD3gLXWuptsoB9jFeRFnFnGTe82knP25GrWetjbKqnlMn6xUUfSqfiHty6FpMIvQdiE/Nlymwa
7Z49nAzY0c2GyMbUE0HNbuZErFCcX9t9Jpd3eipEtDr9dp37DbLmftxdJ7vLpV2FFj3RDXaerokh
pAYoYtL2vOOwwbhif6IF8uZyWixpJJiCufWcYjvky/rBNrL7bkj82oAPyC7yvI/yq68XXEsZPvxR
qS6QdffG7r0OmVHHPpFXSzCVXiIKOp9VviaLlvl3rdMnNdfliWyEl0W0TMB1dfNs5Ihr1tLIaPZT
pILrkK/jtZfrVyJv10s3r1etLd8xfy2OjakpkHT9QDSN3yWdu3zxNjVc1r6M9blLVG9UF9tkqjEV
8zeGeeuoX814crIS91lmQnSVTsAQTeHqOxALlz/PmOZaueVdYe/F3ddmkfldoyuZ+JPXx1CO9dgs
FzscSwCR28g+tGueuOe7sLY1L8qEe/ChBWNUtyhZHDuudrN8qLRHs5rNd3St7sBTumewYDY3b67H
M0OWIZ3yNbl051pf6IBAeGZSdji2vsgj7gzQfyoXEHO6Gb6X97VmSSJzZn6zjepLTsw8yYbOFC4O
nYnWOQLG0xJbrlPAOw9hr9SvyvJrfrmNmX/2tMjKmiC3WKqXNr3QlvOibcN3wG26X1PXIw1da7a4
PQ3ptbypG3VjYIdpt6NqDPaH8Nbc0ojSdKlJHsEc0i7EiVv5LV+wGd/Nt0kpqdQR/UYlegVOQLfn
UzaoJlpqnqAtjdczDYMWILBHmb1mLpHJnUxwK0eDpBRO3f2TPs8hj2D3skBADLS0ezDhF0H0E15i
2+uBW8g5zWQkgqW58sl2qceLX/XeZWKrdIFG04UK388WFDu+8LYgtPr2oRNmcdxkdh2r6pZ31PMI
UKIjVSjrLj8+ZNzh7KZoRAZpsbiJb2dpArTirJxGXs2NxN2uqrwQG+GXYSxYtju1xuBBDzIdeVQ1
tnM01Rt2242xwDwn8lvqR7O8aDvqhcGifKgcfkzWLH2zXDPOH+qbMbvdg289E25KzJiHc8TRFidg
kFJFdl+8VYXmJ05KS4zRNCiQ/lhGvQLMhlhQHyHIzk6WR5rrHY0cR1vr28jICFSRJ9QRRwSRpY77
1WqJHRiFutLmeau1gaN3PKhPe3cw8GetlEiH1HHc2KtsbngfsXiQFELmqN+X1IcuLh6c0KUD4I0p
ZnOKBtG+6otsz5Zmve+lORx1r32d1nXCJZA9blaDf6HPWdCsgvniYvTjouh8epqsv6NpZ2wqmqe5
7pFucgcYvn7i5/yjDnvzqHPPVuK5Y0A5IoC8iTu3fO0bM49kJfMD7Vo2Kd9dtva6Kq9jbdP5AsU+
r2oLxbA+GtpcAgy/82W+xZ3NoGYH3jLqJ+2Tw3fSMq0px2/kw1mAopCRLgkBEimd/iVrHvulnmJr
6cyQW9A8N7oeW5kV9YsGiqEZPII2Af3u9tJcPC6QhQ7NNQMrASh2u+ol7YAVz9QFgwykPLtbA1V3
h8lIOAFbTP2Ds1lA4FCQ5MkJ7JFVFnYINdBaAMrn3i/umTpyLsSU3RsbDt2umsDtVY9l/aKUC/bO
2mcyUrWBFKKdhbvPkh3O6JEZWZxR+NM0ry7OwMyIdl0s3zuTF70H+Y0ksW6rGxDDsCWDp+8xgXen
UfZPee+JeNRUehTZvh9QOFAVi11eqNjUHfXUcjL3Ee1MNOL5x4f8br5iwKNDgqlFOQfK3+I8y4KQ
GUTGrTUe9lS3oj2vP6hSD9vCfjSLdDhlteXGnVfLw9xUF8dPyZLO36+zZwTpnsuD6P08tsr7qiyn
J3MYWe4Vf9yau9BIQN6Vl2zr410H+b94bYTPN71uvbbdpSa384AhMWlGdrOi6x7qZSjDSeAxpS+k
35iHsEFLb4lzxfzaIEVsVWzvBwVDhenJj72/6qG1YsGxG8X6ZpZ3o15Z99SdDoTzwghdKq5D2hV6
KF3YmG6penLaaQQ2c9DtwxAP9phyHnY7yHMCCUrfotHTZJQfRMpRYEG21rsMP6tzEKsN058l11L9
dJ3GCTHcVq/dzgPP0SkUend+rFYqwcLRjhJAbwLT+h3rYfmAtlE+KIHtLjWfqmpv3lVTkchur5O1
rl7qupkeFkdqh8EaqkQ18926gikoK+12HfguGCntvWJQPVzFsgRmvllHva/Mq0avsU3T9LQY7Qp0
yn0CbEp1k3HWJncaL05qjpfG9EHhFMYS2MahzhrxJJb+bejLu1q6EzgsPqy5eVjHag4IAa5O81o5
F332aM8w7n82mSGBzvpCwO7yUeXb/Y46CmWdhQf6KAVcMWRXizuDHGS9BccyWt6LJtImWOIGjl6Q
ysJ5rZYcS3A7ajzJII8Nt6dvymAC4Gm8toIH9pxXJ83U8hNzI0SgON9yAGqJAK6bSmwuUAgu/aYD
bJ59QBL9m7saJCE3i8Ya6n8BBGeAIp7es1SQXWxNImyh5gV7arztzsJ+fRvDOZ2JTZm+g7stAqmv
LcXpDRKKmiY9+Tqm4UQW0alJ+UG1j3deBTaldDonGH7XNQXY9kmvnbgsvO6hQF5lG5/F7jShERXc
SaVX2petoyBv26Of71gxraa7K9sGjLoK05R0qJ59BaJUHS9z5gc06edgTZnh6DszHvISr1QujrOX
80syKw3UyA2/1c9w46vwJq70XkZZ6+7fED1UoLWanpjOdqoyBrNL+GqRsxMCrpt7XPngE9wp3Gbt
fhUZvkZyG6NtrMO6S7+aohmvGRLRUs5fzb158R9ttkyBHCsLYVsXiTt3p4pPqtTqj3LtnINvbjIs
M8l+sM+OmxinJ9tv97CZnTLyJvms6bwBbpq/LbRAnsZieph1phWqjpBmJZA2+13tiZ2K+DaTFDJo
/lB4ksaPfSGrTQI0EhtDUMZDa3be2b9zNeChhYV/TuT6Ozcl7GFIh6d1I9O4MKeNa737ng72taWR
zTeu4T4vz5y0KTJdqwrb1oW7XhZgdYeWK9Xfb0U7vrzV2r1w842j7qRt6NgbqFV2oJ3hh/5Cp8LU
YBWZDHGzFQmzVq13jH02B7MtvMhO59dc4SuplZ+UnOgbp3L8vpm9FnSsyIHOmOvRmdLtjCku5J2q
d6eJNn+qglQt74QrAeUvaooMGjbu5gHI0/UjWSDPjduk955jnlw5Y7YVvy/UomdnMj8U6bdWpHA0
e9s61t70lGFLvyyCqPdb3giAmAgNtIIVPHzGChEQxsmlMkDDkZsRZn3bQ9kFJG6kO0F27XhkTAs0
eut+Ap/+UenVOZ0sj8u4ZqpJPJtp6l6ytnup7HFMnD1vntiadlmThXPV7ifZUKk6lfpYDRxtNR7L
YQ+0fUiszSsC9qxo/t3+JrxXCaS3/exUunHIUvV9ZTDsVClIy7mhH0anJpx6cK1wdEdCAfYC0WLN
l3jT95lnzLLxEBzOlse+adKBZvujvo6Bmq3HciRoqpXbK3vYnlKIe4Jr1bGaKSbEgGtrDagBsjB3
mvlSTntO8dxUL41i44ylOtQ1nxECezvoSu+ubg3bgyF9soid4c6oIWa05oPmq+0y10N+33iLf+cf
JQbj848PLuSYjBWtVu73dgLezpLejA3yjMS/qotPc90qosyqO2lW39ICwZjAb5t8SAupaJVtEehg
tMHxf3pu9f4BbPeDX6nYW5a4kEg2C4tRUfRV0N9QJ5N4XMb8CmYArncriEYM+rS/7KN2yIvstvmb
i6Ac1ZndUxHYVcfpql83nY6Vm3rxlmV90HOCA20F79b1jB9MNhXVzLbJEJ9NK81DPWcwfLURFtf1
aW99Zl9K81FAKqhc73uvmS++O32axteSKM+yKxtWnwop2ubOyQEWM4Xa3wmEur9/4u4vmrViVPOh
58wwGwLTGYJszvJw9HhU9C2SInNXj9C/QQ4UlQi2sbhuJZkRlCqvZI0w4GSx2+3eZyWccZM5KzGR
BZ+xhGF+V0EKx6tZM25SQM0owHYw1ATOinlFCSyagz5U33BTfuYy+za39ucMz0lgq+96+Q0L17Ot
UdliIyGTUtR4SMRHXCpJ69ZdktbpO2V7T2refAYVLNyPzuTi1yN6N+utD6a564lTVj07tdmN6zLV
wSpPTljPvC+9tYujWKc9GQDFd1x7/ojttimfq7U+09bTjvW2vfJ+TAe0uBs/zNgOprsY8Tr7Xaiv
3ys0f2rycYx3qaJNN85i38XBYZg5HilKZFNFlsfuFGtwE3lrucdDuc8xnG1g8Ma23hMAQ269OU8g
40GK71Pz0a2bMSlnlol2lOddq+ZYdTp1hQdG2SWPwbxFVvbSduJbNecU1oNhR7uGL3qkWXqJRr1u
Eg/n4K801p/8Ig6WYbqcmA5AiPs/UWPoMaCwEo45mUy2cbunQanRnWly4j3rmWTE5ZGxtDbk4q+h
hcJ+/kWz4GffCIdAJBazlaZ9y2ex/qg+y7Iiy7YXY8Szs00wjxD3RqpDhjrHbD212KTLieTL8Wln
OI3iYTxgz8YOzjx2zExCexjT714xItK51Uff3tPE4ujbplYnpoCSXbXfHQuqte0VReLWs5YsaJO9
Xhw2bM5AN1rv3LleYhT515F6PCn0jpjyaj4apvbFN417+l5sjGsMT1rNzjGLWq+0kjQvWiobjwSf
9ug1Y3WQlP+HFHuNUG1/Q3G/+LNLg3jc63Ap8WysapnjYZZfDTVltGXbMlrnug6dDec5q6cLW4ke
tz0UaWz568mtuilZdsKd4YS1B7hnH4dURuPoixg9l8K+iwZb+44l2oqHxWAkdczoUCrqfr26ehK0
ey+tMCuLOl51QlEwMMJS6jIEM/VQ1dtju0seUZP/VKeDogxLywSDDxVo6x0JN3+3rjsQdGtY4qlj
S7lLAWXQYyKA19nFLHLfc3CvCf0lumRYtDrTGFhiZ4B/W/HU7B0kCtf85lIbm0PDVSUbI7bbnVEW
kEWJdcsi0Jsii+eeORphD4DqKag+U4C4XopOWPFwaAwWTYovMywdpqVEhhJPZALvykrljrxOSVHB
5fduYh5U8rW51ikZX8uEVt1ZyzsdUkDUIkYSeRiJQWWxuRvNMxMRwW3onzKlFOFmH0yHeYd1KoeD
hG0A9+mb1vgmtHzmQbUUYSqHT9+6/nfd13+HnTKHoEp2zlpf3mimx4618paXdUZEmgOb/JSD25sc
+1JrUebxKtTEiIVb5n1s1sYHz9Xm+x0ZYPfrhF1NfsZQexNM/MswQ8qnpi5iV/pf8O9O5xKgGplP
ys2OfcOgkaHIYxq3cYzGGttVvZDG5ImDVbnXlDy5eFkVPjoxbMe0z76MBQajTVsZ1YTcLobiA2RS
/1iOh0lO9JVvK98K0brIFnZtW3pfQ3xYLVQCk0FjYpatEoOrjX4y5zzxl6WOjUe/JC6opy/RNXoa
kv5Jvsqmxl+tEj/5Bm6MJgEXDA8+XNU/t/IHkmZhPmCu2NuU5TJNf9+aZkusmUttt+MfWvsGTF9H
Ktk0/dDnowx/VI3OjBLasvEfbOPtFieT8urDMi2HoEx3M9C7HsgNyBS9rnmA8Ib9iAPxUvKoelLH
f/FKxE/t2x+vBMcWblX8JT91tfpVV0oNJNMV9rUaZ+D4BgVsPadniVs0Ej1TUyuaUKesN3fU46kn
alll7lttttrRUuAalnp5dKh6QOcVCK7uLTwBqVRyGnKNZSZlC9lWPHy8myRgiREjU22QXlHniKjj
NJAY6pkoTHuwFnKmUw3MRNX50RoYEvWoh4vqXjj5eFL19sFQ7RA0Krumvpsjn+ZXs+mpKLLie90I
O0qROdGxNtUEk8HQ6i8eED/3Qzn1tGd5TMFABKD7x+eDWxOZtt+qdksbGcKxmnMPZxnhGY3mdlcp
OE+BvDHiGrnw1gFnWZwiIsnjupcuOBAyfVf7LV0WCo658iM8iaQvlCopGx53adY+uQ55LEaLW8qV
EcKFxDaFDETszC/O/s+t8dvZB0vBmLdFf/fPc1+jdD3qfkHTpx9oVlGb0Fy7sU1pL7XounF/SxEx
tOVD5/j50aP/cpSyquIu9fPQKnvabwjYXKj2Q0ODz1pPW2bFku4lE57tcrLyMnBn9wNqzK+KhZ/9
NLeDZzT9NvtD7vifWTBrMXQLoiCdS5fwSL8W31ufWWTa53eaZUzgRObz1BKpwYM88CoJ/iidn/JF
vDUDBq6UDiWBRglAksvOQKpX6Unf1++Kfcngj3UlT2j5tswEdFUFfCfPOdBV++TnafSLS+onvz4v
hOc2OQPGjZbk/qmnmy5ttm6C1SS3V3T1iqge9vpfETKKOf9qWwaTzrnoqAP1IVAl2RgryYp0N0sV
T0ocV+ife3Y0M5ucu0r1B5TogGLP5MAFwcl9Mf+iEW3+XKhxyDBcbARmGyv1n7xMOe48lbaIPU0j
7+RaJhn8J5yJvJ+TkKwEaeGc2O+emCJlLz2x/2YW0EOky77nvvWlXOsp6MwbO7QxwsZp+7Py2Den
9HCdqXn3P7/Dxr+5aVmmPZOJKY/pqT/PVM7bYNE95joXddffLWr8sURbRnOZZPHYSed9M3XL0XPz
k1yIDFw38GerRxZZCkvdkh6dyfIsVB76lGV/vwv/15ftf2ffuse/ewjk3/6Tz790wHaLLJ/+9Onf
jvG7+D9vP/HP7/jj9/8t+dbdf2q+yf/xm+6eDy9//oY//FL+7D8OK/o0ffrDJzRyi0k9kbmi3n2T
cz39OABewO07/3+/+B/ffvyWF9V/++tvn74yOBsVchqLL9Nv//jS6etff4MoQTiBxUn6Z9jm7Y/8
4ztuL/Ovvz1X//V/2m///qe+fZITv0X8BVbC7c5xTAeX5s28uX778RXzL4LKnRhuBv3w+9xMFG03
Tvlff7OdvxCCyapB2iFfuiGIZDf/+Ir9FwbTMXkyQmRCkDW93/7vO/CHU/j/Tul/QLt97Ip2khzM
TxUC8zc3KrF1m3Un4cb642PCRCkwilWhJkyiDZfNABGOiu3Pax//UIpWVz+WHj1+5lH30J4RnLdK
Uh8Bxg2E8VmXNbuM0jq4pHL94vb92crH0d0yChxDB7MIsPCPR5fmY0Mhrps0B+isiQyZBG3T2h+p
/pmfih1Q6niCisDpPvzLWfzHG/Wvb4z558UOPw9rBpaiW/wl6/atIPkXd880yFYjX9lAtKdNPxpU
1xqmMbHOX1MhIoZS5zatDn01s7Od36cFJewEiOHxNqMwEnYWYVufQoPe7FatEqaj+7tvrTjzSOcL
lC7lL94s/ycIOoML2PZ1hh59BozwJP3xkEUKi6TWHCM0ram4ZNP03saqGMHoeTR28gMxAl9LBh3P
e1682srR7ybJNkvXq4NSPcFMjv64loRX3cjJC1DZi71jVsCH4yLZpKs6KmGdmN85exvjSqM7DEcg
0sdNy6pDikBVr6p85zbUCDcAxT6bzVksJtT5panPu2nceZYxJje7zbZY6gCfOJ6q3ifXEgvSYhc6
gqNlMU/AwQ74Hp9Mmm4We1RELHVBdhaYR7MHqlUzofMylkNxVxbvS1FuZyslZXMUZFwpbaTeQY3J
KU0F+SEntrlNNDe5GShlYX3eCY508zksWiQMo8+voOMLsmFarMe187I3pnW+9S8RUg2sKV+ICGuu
ja1BHbvBAdZlC7ttlPFGRCMPMPujbUuc5D5yOMPpXbQvJWmZrftKK30OZofcqV2xvy0xPQRz4U4J
WOgpmJbyZRabF0E/mM6evOKP3m2D1Ft7jyYcBshMNq4ynNU8TgW2kp1+faXaKO3MizEbw6XKnYzf
Dd9p2sS1ejKklhPX6AyJaKsXx9kfVTrU4Y7hhHfIi2oLeWYyhnPdYP+yd+70QbCRnc23qjazaN5G
HB9LKOgBYJNXx4HCi36HjUrMPGgmy51+NTddVgJL2LYXvd6ckKHJ07DYXeh1dnVkTsugHRvThnaW
NT0QbunfCPStRbyoNwjiysb+Uoh0v99Nf4i23Y+IaysTNc7i3BVzTSJX+t0R6pBhPLmO25akUIUO
qqRvJA1sHuncUS+UfrJ7pjwSnkD4HgBFb9P1aO/aRG4a0agyrJX+pSYogsVswDPiuGY8dw6JUt2r
IscC4kNQec79OmwH+27zrGM21VGmspeumz+X5EfOrfG0ZvUHqy3eD6n5floz6p302cRUQK5lZPTd
x6G2Yc5aNxvkXar74VIs+J/xdmQyUp2LEIOmtctoHYgvG/i3/oI/ObFxKHlM/9XOSvRDF7KFCzza
ycie160jSqrwAQxUjOVp1xZS4ajoYKb9oWB8YM+ZtIXtUlvt087pyLnlmGdPqqmmOBjPKfaBNm8j
w25pI9sHv9hCyY2QMtdrLg4keBFGLLmR22hBhu5zmBp1pznWBYNaVK0qGlpy0XasO9kPQ2WTl8e9
J1SRoFpio2Mzt+ldm3QLtoOh7+fSyRPmEog66+ON8s5fRmh/MjE70q66EPwyr7NIdrcEsskTxLuS
sIKF7lurD6HZFUaQT+7D7GyXpdEQI4ZQ1owQUUw6iqha3p5aOPHU9CgZjLXxf9aI/2eZ8C0N58mx
CUCFsG0JmJJDQk7ucajyU1tpF9fPEeDflzShF3tM8vTW4JvOppTPXq+g3zBouctPE9LMZpZHqJQL
LjriT3idn615DeaSjZK1IWtUy/1s+zwps+uSa8i5uJ5kmhjOdiR673ENG4KE2FehV7bZXZOW1u0C
NHmqohgzHP1p9iXDtqRA+M7exbVUb5RqdMA6Ak5EhshiToC6tTW9E0X/pLkupIBiPK4NtmQOOJ6L
Wl3d6tb6gbV8HMXi35tN7d9nViJVbt9X7CZPmsEAC/18rSnkge2IiDuB8xQgrHfM0Msx5L4vxFA/
7ux8HjSMN8S1UsPnOOXtpgh7utpRhcZzUNban9GBD6JV+s0x04RE+TzNzvBxLkqkKFV81rEeh0JX
c2iP9RzuwH/1GZl37JKVVOtA0F/2ie3NintaYG+d8GLTJmrUKIzpaoj0u+jy9rxiwAnTQUN33Gzx
ZHnbHT4z/7z0WB0nFMupstaH2c+3h92rBxro4CvrdNEfi3VKprn73W7x3XEYQ+QteMwy6FVXKbt3
ddPcGcz0RMpng9pZ5c744ohz0J/0lbGYor4ziYG4FHgxB9om0bx4D2LtyjBnMPaKZ4+kU4/usJs3
hP6ak7w3TbO4lF32CbxAdRk1UV0ykV5Wi8fRmhfGZbbGF90Yq4tvdjhNsnNPtmVsVwIqE1wjeiQg
glvDng+sDX0y5cTrms6XjszHyyqX4SQKmeOKgAeLJIoPTYq7TPTOuboFKmS1+oRdikgrnbDRPH80
S/VxGBZ8G6n2hb/kHbl8br0RnZzswdGwo2AzglY2XtfRLWOx6naQleNJb9Abc31nBpokwDucIeld
67baHW0J7c5YV+NU9PbNMfKP/99qw8SxCsKNC6I/MwHLDhTrHeY/TA99Mxwav02DWacLR1P4e7EY
1j3Q4vE02xYpqf3LOhJ4kwsHJ1ZFFu9s8DiVNTljeO6WouANH7uGhhQ2i34RRjzQ8D/uYF9CsRj9
YWrd9brIjXxIQWjtsvafdMMZn4uKbec6m8eKnb9ptg9am0rmhrz0VexVOE2aOmiuj12PeFdZ2dv9
WDnx1tTz+8KRzrXUt9eWCpmipbPOUtfMv38YG84UQP1zb+fWZbx9YHIty+g+oRq0KSbmjehEihfB
jIeqXrfZHGK339bYzo1P/BFU6j7/vfS04WQ6ErlJNUviMEfLw+qgNM2IRgdgTIeGxt69UpdW4qHA
WB2JKX2ddmGe6356D5uBSqBorJOPQzqBUM/AiMifwFh9mt0U36+HfDjPmX2UHcCjvKxE5DQ4iP3c
id25NMKUCLOwy7jE12EhhmVG0abVvGxawQUzvtYDnAYsWPh3+g1/mgMPZq/Rnyf7pVrd6oDB717o
+YTPkPlQ9u3RboyMevncLF7t+cHkkuRXFPv7qb556liVZvO1Kiy6OK7eYJ6z3umsN6dMlM+m3c88
jLtn0DJbOGiIcXXTv6BKR9heLbC4rpZUTf0Zzjt4IWGSSW2JN9NJKScymE88Ut/Nk5uFgnSZuKyr
A90rQWu5NvDFxLrbkvu+vJ8V1myLzQrEN+9DI4yCgX97PCoMEBTSCz07ps91hxy0FJteOO0OXTJH
55LCIUYSrYki5O3edb1R3WhRfeg7wUw+2KyR+cJgottE7xzi0Tg9z4IV3mtW8o5uliZtqN8rQ3J0
Sp2w9RbUfRUaT76LxMuI1Vw3JkhZfZjupbtwzBmaMgv6IPVtk/8V5y1Z1Nt615nCTLYucwKWmHf9
mlbcbA5PIo7p9tBYQkl4bKRbmOgazbcihdHiSOxyaNA8Y+6ui0iPcEPNhH43GyyGnYIrNZkXOTaP
5tJBZ9RLL1pxDDL9La5LkZ3LZajCEcQ+j1he1UAbD3wQ5kwuwD50/DebGNa4cxBRfBQ/6DasSDkN
Jl+rYm+sx6jKAQlsWX8AzndvGyjerRcPmBixbesZ/dcOCFCHC5YUmPPij04kxqonR7fK7xyFbj8E
MMf769QQeZ57iEpGoQ7d4NLkm4ebghPM3YZw53cjScgyPY2NE/W7XcS2GDSEanzRKhuiuTKfvGn7
ng9VEbjeNNDPxKA3eWUNu1G9s6RGSFW9xbZFETvt7ZtBlZRMpvycAw3rV/HNk+yDOVFHz9bAI23D
c9kzEa+TEh1lTS2CwnWYxoG0hehML27MsTC2zAvkyGB1iufVL8vHxYOGKjOSp1rf8kNr0Kd4N5ke
HYrtvivKY3Gzasq6xx+/182xFjJqOpJ0a/l7ibyZNJka6AW5VeBWyo7lYlLtw3DnOjIv3fDi0qhn
X2DGC07dsGl85poLGjDQeGJpOqj5+i19FkUXyECvlx//+VXTbvbQ8DNiv2un/W/qzms5bmXLtl+E
HfDmtVCWxaK3ekGIMkh4IOHz63ugdO45EqUWo2/0S78wxG2EKgDp1ppzzNfcbZGyNPYEFcMIc23s
MWqgQl2K6UV94SZdsbODcUuXxFmP6Wuc2XKnXA5FkfstyKp+w24iSkUWul5KGLsV07cNMjaX5AiE
WZnfm6pO1+Rxvogh41LF2CH5k89NoL+O43wpOMUcOXwQH68LsUWe9KxMvCAL8N/LM+9qdNN94Yxv
blw5oRAa/mwt2aD2uIuZ3raJW4876XdvqnSOkS/ZEkWaSauFGPqeBXc3uRUbBOtCzcmXPnGyde3I
qx40L1IoS21rmy6H79OZ7AskEvQ9v1miedF0H/1Pg2bJL1tzaYDJQ4tAOawdu9v0dvsp9lS+ibTY
A4tpfraYknROcBeFeXmeW8dJ388Ilg71MMKjUTGNL4uDxMCjzDs+d+wdfQUpcIg6cm9bkymNlJLQ
0or6oGmUX7gmxoLX2LvLRiuAjOLJHXJexk2MvDIHyNCwC4rYBwfEpu7s1tqCtY3BjrgE0SXG2+RP
Dmmi1Ctsu7woJ3mne3G+bc5woKjzNoYc4jCLheLSTbxOnJo31CuQRAZqV+TWtNWKuQgzqnNMXKm9
7WXtINOpnhOzl+uIpB+qjcVFkVzr2pBfBGn3DbXAvFNasBWu8z2f65VTYmVJzehZEa3bamrvVO2b
bebZjo7atwZxR7zkH1MkZbjjIYLVmV4EBE0PwOEuXRIqssgkVsjFVWLa5WFo9G3qofkutPRgTOU3
k9bzDjcfJtmK85OrWk55ZJStMlzwawq/H3QpFhPuz8YrvGe4zCFIOK69eOLeOdAsw/I5l8185I7z
RKefNG16Ja6++6DQ875kd74ORiAymzFeEX7yrszjy6Bio+8ifCU2xks4bmWNc0fB6rnT5+yDb/W+
8Xa+GuczdyGlEXay1Ml+qoNVHn7ycchcKhuMLrNfj7XOsUZtIscIA/UyQJarpg9aDe/r4O8vSmH0
54uWg90wgXNRbbawa9FXDZo91LsVcuC1wYH378W+P97Rn77juyKonmXogeDBhstBkiPdpsxlSNbj
KjU/onN9dDvf9VDachryssMcJiBVVHmzyXlRjbXTP5kGMlOdbkP0AejnPVPifDMdQL34LnQKyu/K
gmVvtqNLMHVoUY8sUU5VUX7haTrwvSYMRL3mXf7ghv6mTnl/zeUB//TWZAyciRUM+T86YE3xIGmh
FB3oG63d92V5gc5phSV6ay6jNm4PjTQPg5ndFt7nvz/bP47Kn779u1GJCjhWLFaMSqsg27vY6G2/
j7J08/fL/Faq/vGNHTqumB1xYrwbJ03e2tVABTYs1KeCPaFOtSRAbGLDRaEd7rdG2Hu3oBo/mA3+
/HT/c913Q0VkiELslqGS0I1l+0Bg1Yvr7StEP+zVOt36YD74zfb644uSI2GYJApSJf/10TqyxUbl
8mijiG52exfwdB1NbhtPbJYvrXDrDdm4Xd6uAUsQzUiAt87aOyTmR5z5P84TtFV0D/IF2Ph3o6lm
12DMFq/2UmNrs+naCd2EjR0mLVl+MCedn+Bv8zu8NjAi9pk48+sX1xrLnqaJiw1xhNj02RqwiMQh
mS4gtCR0ULVqH3rvbhlS55frf7fz9pywifv2Nfn8vrP2S7fu/0jrDewEixtj+b/vvO0/5/nn8uvP
rbd//1//6rxZ/9DCWRDSPguzHni8Pv/qvBn/+OhIXCh89hKn5PIS/7/Om/cPnXo8MODdEZsA5v1P
6839h3YbEAE8zY5P4cz+n7Te3k9M/B3IcriS5aL1BIf26+skdEHYJP2I0I+oUBBLi7xEdWIdDVn7
0Zj9rQ2+XAuNGppSGEx8s1+vZc6FNCZjgmEQy8fK6J7VWH+Z05pYNu+YtVgBO/VqjavSTz5qS/22
FJy/J3cNlAgpbbQsf702p0R8uOgDQ0N49+3o7xBMQ3gbvg6Gn1BH8UIrfuk140scYdTUW/s1Fj7n
/yT7ao8fEKP+9GGWNifNTgtSDvfj1w+T+0WUlwqYw6Sn+8GnzyS86tMYeAqlvvelCPyT66NurJR+
8pJyX8zaZTftDWUYK0JRPpi7f+f22KCTeZF0ApohA9LL/WWZzJ2g6+KZOrGmg+qMIMvbwZeuPdae
uO0N8TbyuAoRhV4ehFNcbpui+Ugj9tvCxfOxHer2FAB461F3/PoZakFJ1MhdJOY49PEgyzx6UnNA
5TZPdqao71EaPxZdcNHmnHp+GrF/6LKeqQw/z6nni7NmAgvh8pDefr345Gdx1AUMAgXP2hZjsq4C
zV6db4PewFOSe80SO3ann7/5DXrQ7Gz0s02alfXOIrpZjd2l1UUoShbD9gcfb3kdfv94zPk+Keyo
SKxfPx7GVERigtel0eA2yrZ91qwSwW9GMTPvt1VtEmBS0UWKzazapcM+y90P9i9/ekeAwzFPuaBB
YNq+Hz95N9VolvgMen1pDfeFq30S5YQd3Lsz7Hir6rZbcah+4ARfkSZcXo/2h2eb9wvt8pwWwbHF
a4Kk7H1QztR2ltPEDGITMxNV6Jt2mt5QUH6C9wLToXj9+43/w9z4y+XebWrMtsDYlCqLzHTvYXRJ
8IYQqmZn+/fLvN+M//hWkNYc7qvpnNVDP+1SJZW3LoBwHsYFWqY4KsAM9JcMhlut3Pex+2B1xTU0
0ue/X3Z5Yu/fKuiX/77su0lojCeaQSWX9fT8NRnyG6uwr+xGXmKFffr7pd7vDvmGHNlwg5JNz/vz
fr6rzaCLMsxrlOf6Q2OWKMG99m1RN5VW/3nqrMt21IKPhs0fvqCDiAmyK9t4V9ffjeqhGkoP/TGz
LLNmoDNqrUCtnCFFqNE5W60vTl40XnnYGLPF1V8Z9rbVLvyAFrlSzwMP3KNC8Pdb8YdXGJU8hF/U
NEj3vXdj2ZDI0GaPD+XpExK1+SIjd7yBU1cl/h7z+/f/j8vhctTpZjnsJt4t76NsWttbROSMqDS0
82hPluKjF0e3dea/+i1toL9f8A8vMwo3QrMgWNrIVpZ//9PL3JUdbSJk3KE+wf/J3fq0vMGpEd0B
rEKlr0It0WlifoQW/12caTuYdtmF2/gRYIsvb8NPF45cG0HExCTZ03YFAAAxGtvtjDh9capcFpiy
RyCnmd9tvbG8tYt6RP9hvLkNbVFDl9HKK9p71WAqlHjugCmoVcbHlzFa4hkbP+b4xzgW93+/X394
SYmhQKYOK4xc+uDdHGNXVjUEKSiaLnOu4ra+0W2cS2kzP1mt8UFg7B+eDT0LpGS2gbSPTv6vt6gW
OQkPHc/GqJ2nsZPLMnaClned5+lXzH0b2fSH2ss/uOzvo98z0ZX5KAptHTXyu3EYVMSM2+lohSdw
dmJlKzKYjOVPaW4dABJ++khv6Z9tJ7/ObQC2dLhxrseeD3nbr98UB0M2V1gwYZ3Ri8fVtJ7SQm0r
PFBRUGuPaZd3O4sGXb406qRpLmGEW91Z3oCk/SzUUGG2xIULM3G6rGK/3g5KYGXNdQ9jYmQAgoig
hrVDsVOWNC4Lt2OfgAlioyroulBCgEP4FB7maBubD/3QplgeF4MdtfAGnN21y2SNXKCSW0MMeBh8
96lpqifADhcSifYql47cOkYBjTuR/SYrso0lnYxDbRftNA32Z5/PwzWBKujhjPGbEY3xxiAOYzUa
Qf25a+WqqlL/Po2Ml8abUB2LufuER6xCgALiyLXaXeyOYleMtrnV068+WuQDlaGldD9VF+cfNg75
ULaFtnFwtJk1LXQla3GAWx7mGWaSqXGC2ywFZV715vc2Lh5mCUtDzYwXhGtPYm6csC6xWwQ14gvV
Prpu5l20Vdmf8izWt33CNDGMKX2jsR5Qg5DhMcjj6GTfRprO60jY3srR2zcqz1Rgmz2K8OTOqVgd
RXKlq8g5mu13reokhIT4VcMiFLbmvvYUuA/OIOipMaU2xpc6IWHejgM6nbUNXgPUwWqqrissrhey
1NGqNjw0ZbX5Lrfy+2ZU3+YAi6XueXsiJW7tqbeI8bTalVl61i6t27uhEfcqdtF9l+abGSEG8iHP
fLXrWh4xEb6axE5Ddq2STY16aNVbvnbZpJ4Izbi8jrDhYP9tkpXhu18mOdRHnyM7Qiy6QcgstgCp
SrKt3Htd2gZmopTcgtCQs9jy2tEZKGs8oRJdPASX28LXDkYU9iXeI7/H8WWpeyXvKAQrTnZph5sl
TjdaG1rK9a/qr4DYhrVIUpKy2beRvMN/Edg1fgWMW+Df/CPwzssBu0JG3/cCmVJybKmb49whPUIl
hLamk3Q3BWQfYM/8ev7hoSiyEnO+Edp4W/qjfRE0ZrwrBhrp1UK37bFgjsBkZj4OeuHpPuV9XthL
BMckwnoosKqGo+yvJn280CbtMxiU+3Jy18Nsx1ByimATZ/0ubqKd66hs70wToR1Ks25rKTDfiaRd
p/0kNgqfs41TaBjVoWMF3BkxTTHZQ7GPk6LBHxDhORIz6qUeaAgpLkemkXlX6SXUQ91FkwHHP8dz
ualxK65Ej5hrznlcrlff9fyXBQyubZaUxlGKqQhB+4KyKb+MKPnhdJhsxO1Rov5raKs76FB8AwtL
J6w9z6SijcU4nKnD2ZrzFLczJmC8vwSmONecir3L3jCS22q06hNI/EPhj9dNZRQnSHA42r2C3pkW
OJdw+OZ9K5pw7IdvyzqDja7TV3VipGE2mS5T7Gkuy3HftfAeoDz7G7vxsDSRwuKEujOVBxcpMO1H
Fdw7NS2qdp4ezroNT8eilQRDsZ9T+mC1Lw9eXVxVdN43sUN7x7SygyqQ5Noenx5vO+KWCFFQLdVr
XqI4iWE1OKwqQx91Gz3FXw1hqiSMpjkhpZgPHpFLq6L0qjUJgdVO1u19nCI5m13CE6zBnC8DzFE0
uYaTrfxPYHA7mX2Ppkrue+UBMwjsrVzOXkmXXXqpcndO93lMG9rIeN8jJfkL/Ck16ZDfe/n0ZnUk
Tph+tRXmm0dkz0Wfgjmc5umzNWMZc4ftXM0p8hVM70ntv+HhajbVmc1TQOZyEfiyYTsV5O6t5kTc
NtnBzF1gP9y2XKczEJQgoIVGgAGSF2RH3+wxBwYkRIN1L8Ud4vDY8/vgecYAE6oWJ7Obdc3GnAia
ZiKSt76TrWw/6y7I+1mlwhfX0Jc2aVVlYVGihdPIClilrR4jpglOgxnLPXgk3IGSJlYG2zheoGy6
hih/XrzcS55zZ4F5MfHS0D4NVabPlFlwDKUxcrZu0qOt0ZUPesaV23iet1ESFUcv9inh+r1x1CW2
PA7D81qDJuJjYlk3uVwwc1p3JAVoM2vierSa/n4ypzmEPpcdp8YgRyv2xRUb86+lIUInGKARFLXa
xWSRHTWvvjX9onl0pny4naxxlzrjfe4PXlhVLLONjW1j5crCuhR5cahe9NEGljWisqImIluUnSlY
zCnL9qqI4xvbeBJNsmZnjbhVgJkyuyqMvLSn6C+NjUhstBPQKWheN1dO2wY0gVW3GfC0XnSm0+0C
0Kx+Eq+10e02dgJcyfKCa9VjajQmyHrBaF7SV8MTbvkhqjd1SLFLw2mnGVU4WK9NQvY0BTlmIGyP
NQj5BVTR2ZEHvBuE2Zmzgy6Q6M1kjUgJsaFpT2svtwBq9MblWeK+HC5jDPFwIr851vQlt+VV1w1X
sQ3rKDLomKQTNt65EW9a2ca4BtmmusoBnZCyt+f1IYFs+q4ExJzEfHQHzsnVoL0xo0tcroHctKwh
Igt8UBaVsZmx54aRiWwo02vQg+Z3jHY3PU7ysHTKajMK6ARd6rmIBQekuvnWIBhgg+Sk2sBV7tfS
x8w60JsiNux+VF4Ho7TYR7N0YH7SKq1Qn2OSJamORuUaY7raJtT/donlPUxrp1X9we7rmxKY2mbw
GfhGmzzrXvIlieUuad3bnPD6VY5YDHYYGJZC4SDsR4lPpzsNaN1Waee/+XNiogy4aqOCnZXjhlIG
Bf4mhuIk9lNpoW+xkWzj0+PvQfKK6BqzWELKExjMfZ+hh22lH22mqIU4pwu5XrZngCPTtWfslCit
u8rA/1lq0GwciSaipnUziOoYY89HD0d4o14+NOa4b0u9Yl5C86Hsb61f6rT3xb7N55vJ9K8V4nwG
ov1dn8praZlXta6stRc7m0CbECr7OMVwEYa+Tv+9UHOo4dXcZsHnuQz8TYS4jNVsnbVAeNj1kVBP
SQ5JkdiXIkb+MXGs1gyEhTLhxYhyTjK2MiCL2TPeAKN7KhpWRV4OQGFuOPvkJtgsaGvDau8kO/Qw
z52tkzfNeqwKb4lSQxllG8fcmr9nJsbtCtJhUiOArT2CCGZbAZyAFhkL1OU1EMaDocRJSUy9VeTe
e213I7Xe3fZz/dAkTXC0UdJ43VDuRtdGFF1COIitldOD+iL8+E4bfLWG2TsSoDlcwykR5FrEsJfs
fDv70JqE04euwEMbB6+0mZ/qBJmJw2vORlc/RnZy28fRa9eiY41yhNlejvy6rW460X4xFhY/eceB
KY50dQ9xMNurhtjTVVez9yzh8Lu9QRyi0gGzoSxKJpPFtLZF2LKw59NA266L7908NY+TslCbL94B
f26v4Sc2oTua/QUK5n1nsQWcBxe4Ri52Or5vZjTr0gq+dbN3AZvJ3SQjXKR5sr5X1Xyjyx3UkBne
QZwtVUQqIzomhZoVsIgJIYTMAHVoC0yOTHa/j3A5xoe0HuNdoAp9LTQrACeJ287ADU2+1r5eWDXN
bLYI8sV+9iZtkwTVGNYtuoZlD7sgNiorucusiRABUd1r3vQiEOGv6AoX68Qsjgxhbd3lEfLwejpJ
23wBLZKHaMVwek+xDv+hnalE26sMFOEahSYO40my7A/xwW/VbvYLqGHoMnwDGEMiTG/rZIdhqLq1
20IYBEPyJfduunq8jRLOM6DVvbBgLfACpkSna4gDo3axYvUdt6qZvuj5Jf7VF8gn09aNc38tJlh5
upm8WFp54gSts3K4w3osekTOi0fTEGreBLlFQO3IoLKRzC6z7lWW5cMqIr6TZdc4JV59L4M23ZFk
SJu/HEIHMFUd6XdWEHWregJSnbgTuP0UmTuVIWGbvCrLJ2haqa8En/Vg6q+ipGcSuOW8aTjLbHGi
qw22P+6WsQXvfqk3ubW1Fh5nGdWrAk0J2IhIbZHYXyxBOwi4jHXdMGNyDMPkLdzvliJhw2qTvdFM
wWrZ8pucpEMVlfpaU8aOKUgeKtFvgLwaO7/sSWdYeGIwODRznxSOuvHjYlu57n1rDvnLADjT0x0E
8dGjj7CzWBSew1nruag+m0X/6U6ugakITWiifU5ard8Zi1qUmkJzcJ3o1YoMZNZISqFvjmBcxmbj
NsmjnKeRhgpLSbFoUZkzB0RCK6AxzaJVrZYfHvLVEgrqDt6jdXH+oSERvZCLypW19VG4KGDHRQvb
IIqVizr2XGr53+1f/h90DqLILrvFhxgnVflzI9Jc7GT/fevyfviGu/Lbb//Hj7alaf9DTgpGriWe
iwZm8HPbUocLZtPQJHGTUjsFn3+1Ld3gH901qba0v9gEsQ7y1yBM8pz/Sa/y96xl03UoIdOqpOTz
exMCVCAhDr4pNl2sl5d9oU03wZT3l2Xjn0r9phei/FLUgEcn0+qu+CfGYl/pSZe/JzOnvFPzUTk4
MQy/MneKbfqln1L4m41BhCh22+uBss5Bq/K7MlJnoqzaxoOWrN1YM3DlBPYeSXvENpwI29I8auNo
HSDQ1DvbzUijTMcVUD82LTGmCWtWKRC9oX6qSJ/OoE5DXnT2nAaGj2qIvxURiQp2oN0bPoEDKM3f
lbugLgXT1BEc1JYYblkOtXrfBA2UqLifr2zha/TSOGtNrPKdbUI0trT2rvZgRmgzwlEZbbOUDdcs
C8nC1ji7eLIFK9cSAVCrCRKxhl0GC+RGGD7QyKYQpwjpY2h7BWmOdiV3qYo6IGUFcb4zqnBaVmx7
W4Olz+msRyUAjp9/TcFolJH3rPfwHzvTO5nLD8RwIK96Fl7D0NijZGl1VwVN80AMKwtuBd4Ijpl6
kE0kbwUGqvNvYAF0DCaIw7O8uQ2iRH8YWlS4RScNiGr8KubIWgs1tWEwQa2EWms9w/zkgShLnc6/
gjS2m27/00i6+VFq/Nm4eZYz/VKBJEqO+iO0ABd7428xJGIiaLPKnX7tSupm6iv75Oh5Gly5Kyyc
jshptWeH7f1CerJPQrrpc59C8mvEUy4eNWOej7YV181KH+r52GaDGXIfuzUsSIKcrvq+Ma/OfxqW
X62qwwoPIylsCHUGNAcWBq4wtQ5oGydRd91zrK4Mzl1PGQP4OrKsT/psuk+QVUUQWyd2otezVYn7
3sxfxdS+KZp9xxr8LN6rrnvMPCc+9c3u73fp99Qfunlsvum70s4j9GcpHf9UtId/nWIkskCg+EZE
WoBrPnYLDbNzQWLosrQe3SCv9g1kXz6ojRMOlTL/MmnRdkfrriJVeKytx57IBaoVHvJ5Jx3t68yx
jN0IWBOfGVpd1NZRj+HQZ5PDQYiinJeDRVTDk0O24T7SsU3o9tcRXflJb4t+r+bcprjRTSc/mbT1
B996qbP/8m64C6ef4jSpJku22LvhChJiwlSiAWUF9b4bEz1lWJXyUiEEPnUSM6IMSg8/s1atO/J7
D84YeWGe+lSKvLphbZ5mlMV+caN8QJaVyHuFTyWL907tscFJLhzVmY+mlPltnGmHaG4h3s2L/N2k
aj25ZXs/2lW5NTIgo+g3pwsbRPdFL1u1Horpo07c7wnT6F+sZcYmbC/QXfedVjStda+2KDSunWnM
CBHMrUsPxA7b+rRYOSnQ1DGuHxMx+59aDyzj4PuPjWHp+yBL7nLqoMvAhbopuu6yHdLuEtouztXz
7+cfie4m+7F0fYTbxrdSzMZdgmj5QrMbUD118ZEc9fyJf32ENFEMB6iNRSvFeG9YL6mKYKBeuFdJ
vre8LriaYduDyay93cx2iewygeCsBAxo28W8Zwa7ZvvLxg2L1n9+1IP/Ka017dj4lb2r7QbskLbI
9BJwT7FwjkY6ixPjcbiDJbQ2IVmQLG5QBw4GapKtPZ+qLlEnRyZX0lOS3kR/ZwtwkXmkuFBUljsi
oV4ylgU8VTbA4PLixzioutG6qut51YAv/RR4WrT2E4j4Y1VdANKJqHNlwzogGfJQarJ6aklTLqmg
kYPQGKc5cZJLf+zbTTY12jNW6BNF2ParFYCciaYPZlMIBb8NGbIhEddZqEPohb9XNWv1hBlMGMW6
0XoOS7mHgnIa4doR5o7vhMS4g15W010y+cfGG6xnShzaoSng8ve9FWBwBnvaVUDqMtyNl1UkrT6c
Jn06xEX/PKtBx8cUJ/d10NoHMh8wIuIxuvfh95G/BRQy844uysEF2ITPljO7LeNNOgTWDdbOcTVK
d9wbSRYDkQSxmBlU1W1JcdZcJjEcB0uxCIhP4cNZHYzJuTdESiCCTvl6oRqWpukCLJZpOGUi2QRM
ZbeIVzcAqYND4uTeAf5/ghDIp3RNScXV8+6Iz9a5L8d22rTVV4xIGcdajFq+llqHycm/DHOuDrkd
xCeDQPTQt4a9uYROuEYVXJ9/DEoF17zEst7ONieIyojyddVjUxrG+E1zioBGCEzDHokhepOa+VP3
5GrQNay0+E1erLY4NZgwH8HAmWs3Jcde05seO4CryM4Yml1neCAzl7tQWCYh5Qvrq+voVVC+JVKS
4+p3DResKEbiKaeoqV8TGrc7qKyP1KK6wxhM9hVz39e2E9rB1mRxFTTDtnDFS4TZBmw9kSfkUs0X
yCT4K+qSenFSDNQLo3brF/dtX9fP1M2rKxOLzArS83ytz0XckIHkvmYRPPV6YqVIK3jHJAm2O/A/
hPB0tXvDRsP1MWCZfV5gKAygEuSZuoX3BOJpqVfMSSDvKrd+qbDyfCKIuIR0OLTHOHPtB1mPuNP5
5yU9gw16gnE7xV7U7wSM9jBBjheyAPQXvjXWT7Yds8nRKTDB3ITKhDNvfnGd58mtx9Bu3R4JUtPe
ZcJcWyO1fE7uV0WD/epfw9nok9Cp22PURPon4jerMLGs+E5WR1R1DoW6Rj07QtwaOdd2azenlFBT
My1rijB0Z80L9ly23I7ZcGM2g/2oBqSkkqraQyJab2MHijO8VR+SwI+vmgBorgmN4TN7oFWgp92m
SPvkIvfzYacyO95gXTIfz7+a6iaKl9Dv5SUo//0f9Gg/rh19flCep23ilo5svYzcvjQPkuOzP8/l
J5r+CZM/fmB3sBmyuRTZMStFfkHywn0qM86lJhJYFotriucjzF5osPC/k/wlx8AGZ9lKrztb21WQ
CjcVpJ1L6mvdtmVDMRPtichtxiODI3dVjpm9a+hanQxrvpd9rQwgciUgitksbhIN30872MTqUfb6
UrldfNKUFZ/cLaMT4zaN4WWoTUG8lPAac3ueQSZRYzGbpxtf+PgHA/+6X8YcoGyIXsyY26qQ/vr8
X4g6N6fQz3r5TZv7iCzWFjDcArdlIwLQbflTD0R5je3JXJvSOPx9X4Ii5L1CE+2bhbrKREphGigl
3y3UNGp6TxMmGPDz3RaZa12amGV3esPEACtzeABT1Jy8lTYPj0o28w3YI7y2QEJX0eREkrH9olN/
5OSRfQ8Qu1czDQ41DCdF9OZNnaPkS6Yq2+pjt1CSWaWItoiOHVQY3Mz0Eh37SoNrekVw0sAYXjz1
gbw1Rr04WbV9MbO321c0puEeas6xhtIvO4JlaLPnYefIjv7Z84+PQkALz7nXQjX53j0MXSq+QwZ4
yQiarZqYfyMn7+ATD+6LGumiKHN4E8lw0wTd1zLCgTg7WX1HROAnv2bseml2ZaRj+QDjhO4lzJVL
HLdbTYGDNNlFP5pWZa0bw7xqXcvexHKcX8Du010L3N0QFNynCLIDbKWY9nsv7gs4FjQwm20KpOVA
6zHf/5gHu1SH5Dxr1aFLbKLaZ9Ww8gXBpm6q7q6gK0xBqkkBNI2hTAqKef5sHhKfkq2e99duMvSX
5/sd0b7GPztRP2rzr6D1xenHNOnNuLKLpIADkalPgP5JRaOzv1H4Sre6pABX9YO4jQf6wYQkuWFb
DUBlCWG/hgjpXVhp+mTGU3Hta9EXy4vrZ6oUGvV2/7Ymhs8++D443RZ64Xk5TovyGUlGgW+HZ5gy
ca+HzjSvpGW7+9IFCuFSBE0JXNljo0rvZ3/6gkXLumld9ZX2vX/AJI4/ldmjI80Yc+mPt8iIrZfz
OBtyjjxBS4eNw/4cTWN4fm265d3pTJjgP752mTFN6uZIOwZ887MwcWEWy74obqFYa2mlG2vlZsPx
x1geQc40sR9sjG7gwlLOn3KZ2odypNraxDhHRZkG13XiBNepWw/H0jCuSrAAIqQCmG4yIleoG4rP
lZOD9junUM0JPNKMiWLZBUgVq30iB3QKTW1fOcsP2RjgK87zGBkwRPCabCiWgXL+4XJ4hn26zHJV
M1SHMnVN3gEz2aYzcAYSHiD6QULbx/rwrKWwzcqqK19KeDgrbdAJSBxks28UMzbbTDaERQcMPZuv
jdnHGGN2goQPCctDFV8KdoBy9C/BK3Z3P34g4sYtCzEw6Zd5yWpCVU8CGIGtw29UoWujf4kd66pL
WdTQ0NBJk9kIGmnnef2V547+8fwST2x5LwlowlBHSElv3gky3h4x6xobqk5r0YnuoLded9N2MOgd
+5tOn/Jz03xtSfs51YY3bOPuLXd8vI4iEduo6PKNN0EMYZsswXVrJDul7oByhDBQDTXqPpmLYpN5
kXUVVDM7hxiSRDoClBeZaWypEqysaLZPNc/1yo9yYINdy4syJRam7KJ59QO5zP7nez/iFkLq2m9k
MU/7rFVyV1bGvGWn9xSk47B3aHvkBFieCiy5G83qD1Wxz4KajX1gSI94Up8I6yJJ1lPTeftmOcbK
OXlMZ/l1KBKOw6BpgnWd46YmAre9LkQ37sekpF000TbSJuuObdm0oaZaYmkOqr3TmNomI0X2NR+8
W+WVd30x7JGWz09DBsXCSZI3Teu/sJxR2OmzjXD9EfA5BGHYSm9SZ5apS+CcLXTyBgKlLhJ5XTqO
dii6zu7JBvC5AXarmfx5rOfbCo8mqZvdLfSq+vXHEHMIOLwB974T5WKdaKBdp+3Lee1QrRfsZQuu
/sdSMnLbU2+h8/GB/HDU+/vzPHpWpxSeJbaLyfw8VRrDk9IneIVp5N+2CefGahTWVdPzBk44NC9G
RvlGic2PCbTXvfhSq0yx01xCLqFjIEhMmtfZESet1vR7RaNhn9b2QzpAX2JGs5+Is2KnvggLmMHH
ZeLoh4dqrj7bZuF9nQnUg3KZb8lEVsc2BvTS88pct1Yz3lm+c+PZVfASVChLBYfCXRO5/sscmycX
5xGOcBDRFel/1tR4W/wRzfVQWXwKVg0yk/TjLDzKQIFqrynyFmx/7fRhIr6JsZzj2XV67Ymcw31J
0R+DszOsY1nRkHHla0B3hy4hCSUI3ojAMYNdYjOC6Guz526GYDfTeQQ77Nwh+iFc2fzWt5wjoWgR
uzN9ycgM3GidbT1Xgooe0o0uFDRLaYiV7t2P2wl3Idl2kzneFV19bdjqgU3XfTuV9bOWAZ3KAo4j
Hg2A039xdV7bjWprt30iWmOSuZVQDs52Vd3QKriY5AwTnv7v4LX32ufcqEmyy2VLCL4wRh+96Kms
ulyrD6zcy22Zm+Wpau1wl3MC8MLfBKN02zQ3TA7obD4WuKUjMkz5xQftB1B5x4uMJ2p2ii83cd6J
TCkefRZS5zqKX0k/Qu5kweyJporQLVKKNqXFdC82tSRQZlxcMPDn7ybm/7m39e9qodrE9eCEl1xE
j2urQtLNw1T23+yxKGUQt3MLnaLzsFmO7YPlh/4xwincNO6PViDeQUISP0b4twEJ/+feWED7Rs/5
SemvEOVEYt+IbLhIGf8da1m8ag4fz8gWG91KtFejM/ubkBpn+eUgMTyyL1JzcM64LcW3FD1ua7+U
bfo4M81CXdOG5yKLGdcsqWPuIOuL3Xf0vusYTEvY7IollE2a5VImw1usNDuBmTDlxW6O8t9UWt5F
RNgNc532hvhBOs+lhiz/W0iKPIFuJFkwf10No/eScFRFLVx6Mv1Y7y0eOtUQZOkNFbVLDD1sa6bR
hVCHgtCh5Yq2nDRr0pripyrTzNNYQ+eLZqvwwWS1/kZl7Du9VDZvni3/KHKOmb1zpqhC96nrkkoG
TUhuUzVqUBfsdoemCcN+RQZqW7fkAnqDdU9mPrxJXrNkDceKsIV3E3bZq17OhPh2vk9EFB2iHmqf
nqXBMdWgOnnm9M3CiWjXzkdpRNYmlE521uPp0s+Ahgm6CfLC8y4y7M868WD3DjDri84HFcFIUOn2
NcNITSJK4onLelPGT4092Bf86OJqoxlnj7a0m+Daxp2s/fTquHN6hScKxlupZy/N947LH5O7WsFp
Si/vjLeJZgw1UpwH7ZaaTDPiyu9/lpAaxi4Nn5eYBTgZZEEMRqy9ewmEcSccrEcnEemhSSn2IMq5
d5AY6JZgZ56R6zfPwgkfkTW0k569AeeU95BxtpXmEFJsj0S12iRBhVX6sRryX6FO6gP6GnlGh+WS
RLE12kRcp5mnu8Yi/kb3WM7bDvv19mHthlItpY91bJaVNqFwGfr5tWgcoJrTxTLk6Kzhuxenya1j
mLfkf9HKZTQqXCncY2XDOm5yqEPpkD60lJa32p/VCb71RfVReVtvgLKaQ03cAgAGdBUOH54aEgQN
UmPbAP6WaYwLNP7uWNqFVxldbNTnvBOI5ljHVKfGj9OgW/uzyY6qnVNN0x3U3a9GgQzsTG+6l7Of
32e9ZQrBwOxG9NsMFAN0xwBtiUiL6fe86IzmBopvltAWf1V9OSD3wBkXiPo4Lje2T4VML1tX4bUR
442i980JqQPrqrTf6+pt5DB+8wrwuGD5Tr2c9k2TRvfIidqncMRYNEdXjOXuoV6mSTTa0aUfNOgh
pWa9WIasb18f9SoV/XMICOO16beEJYlXgjLEK7ycR73DqcB6/DHG5bynUDEuluboyK7Ae0deMx5p
zOIrypU+CBvbfYh1HwqzKeiuMi/atrVk4uThSWQi3lm3qYG8uFzzPMd+64huvayPLOWra0p+R1xV
SP0Kb9IPTVOj3ean3ypHfFsHYlHFL24vf1Wp5EMUIxoyRyBRX8On0o/Hjc0P+RpI+fW7BRj6JW2X
3sJ32mec4chYW9y8jiQydT26JA5tqCsIGcI7Ytr5pYooeYmlHE+a380vY0ccF5MB8jJDHpLOgyIa
5yIkThPVRQK3JNKujvM9qkiJGqUmLwmVHTGIy91svaucJbxD5uUR5ttJq33zI5ZZcZLE5SoFUX99
m6GBlwc/a1BXG84ywcEgWGUS4auWF86BzamE6pNQ808p6ZF+5f7sXDc/hTI/jeXki72bevAz1rKp
6e1iR/sYnclvtCk4WzqBZeo1tNa7YwNj3Jqd/YGiQr/4Y7b3R+wAcVe6BMTSoaTlrK6o2Npjm6hh
kyreQxn6JLNCkgEFV95DkRA5qVjLySabnuXMYnLmCD2SFqVAbBAxBKB5o+heYGdUec8+v4OUKet7
SWT8bvKL/q1zoR3Yoxn/6WWzLUAWRxtJ8HddW/kjkK8fnp9mF2A1nCJNab9QIG0JO4oQSC2vQ5Xx
s7NOnIqCcsihm//AfPmmt2N2qkb/RdfMKg1SMvbi1gbzNacH5aYNQSRGee+QfltDMj1+FQFQzdVj
mhMk0zo/Mf9NP5BBcGZomVJAaEfaVPXei69Xt3gsxPcuRCIMaQe3pOakwJxy8+ZFaYY6nAO2TGv6
K6n9inz50EZa9cp8O7+EkXqYHIbCuyyHPdQLhz/Cj2nvGEe/UGhWARaw/NUZGJ+DhqGiHUGyeB4G
fiZhybO1RAc0Xl3zVR7WpHyR6tdsO02nBrBjz+XEj35zhE36jfCiMmhm9BBzXBeo1fHmW9FgwP3h
+OooaVxztP5OrGj5ifpDmpjuNpE5tVXIOCZCeAUZC6XIjHsJ6erOra1eoneExN1PyqJlQz6zNqHr
tywP0wxMESrncBcuGwjHy8KLSYV6Qq186lptOMVuGBFnppU/kZgOXjf/1CbyrXTjZ8SEz6syUFPL
PYr04t1NC0TJE3/+7LYtYVm2eTNUYt36ZjBvcYFwThTVz1qAGrdD276s9/rJJzFm1uttNU7N0/oC
d5kW7pOhA0w3inYbFr5+XW8I9TiGcT2jIJdnMWZEOxB1q+gED4UDVHIdrDeehj7ZwjhgFzrLQoMs
8q+GorAUyzN3o5p0uhEb3pHz4KIHM02ye1uDWQ3xaVS7reKM0T3qrKceUQCqLWJcxsxL7CD8c3X3
47l8ztv2Tbl18n0tXqYZwVTdxhBpTPmeMuW95u1EyCIBwN/owXYOJmokT+EmLcgiL4qMsjos4utM
hsZNaaW794pG3txO/nODBwwJcRk9xOnwQ0P7+skld9Oiyn782gyEKoq34zjuxiHSf6sMlwdG6+ad
xRC7U3v5kPkTwajRXF6YcHEIrXeNsXtWx8ScxMaUYfLLdbtjT7HJLl8NQecTQTzrYXZRbdLvi3nq
YEs55Iisi9IoilJ0AE+lN5FBzx1Upgz2VPaUjKU86/jX8UxI5KQuE7yLv9xMX2VgCjHexeWjzVH2
aBhJdmntZtx1SQ/1lzduw8UvOYetbX6dPiBiMpVOdyN9Dhp4zXRv0XvxEWKGeexnbVehKbtJO0Uu
N8o/Xy1JJMx3fz1aCPG+2kYPWHVkPt/BaqlR/b+SfBSfSyHe0VfN+/XM4Ro//TLSvjnpXBzXp9Ow
cYipXACx5mT7F5MZa6yS/tOCdi6FO37PRmLIoIeqk5UpAqG1RTc/R3fT6q1LO9HpewwjT3kkxCGF
sv+cNVz9bL2O/gjtGQziXqAj/58BjoIhtoOlmQJfcd1bDEQskK1OPMfyUEzlNUHvQ1Ii8MDNkIE/
crQJuRhce6baizWGA2uZNJeV8/I1VRxnptPIgIkwwW4jlz5m4oBRI7PswgC4mw8eGmAGtbdGbNyl
UGVHmgRpDjARaSZhM5ELplxApUw0/APLlJGVT3ZL+u6F7TPqS1eS8LmMrtfFUT4kKQSXZYtmkgOJ
5K6G3JjaKAKX+UOL2Xzb0OwiSYvwqOw8Oxq+7nWpZ0Oz7irCBY/U/bi6M4h8XiwPhirUe4cZ596F
WGJChsDMAMVxXVyuN87sw9YgTybQYoInCbxLN+t4wKyLAaWJ+OYDXn6Odpne5OjjaS6nQVYfMCHf
kuVtTXg/YkTex/WaW3UCJcly1Zzqa4W74MUZPIz/JiWqavpnWS8pcIZ4BRL3/9xTyiPMqFlCFnXz
JvRiMQvmZnRBFrxfn9P8c6yWprLox0dTwediyPmAzyV7MIa71nj9U29qxAevw3B7ci+s7EvgpKhZ
p6QudkVYECM/oXeYsZYc3WjON2vzATBfXEkw/O360FyYMOavddEXGLNG4yL1xN1bbk9uj2V1pyZi
p9UUVvOUE6Kz/VpjeVgE7Cm3tibF2qmOrJbiudAgDFsT8WyLo30ewycW68nt62SKbfAaL02foLRG
o9u0D+uN7pKnmk0OlSuWHdfxi8dVw2Hl492RInzIRxxfSUyCJ2lAD+tsZ3k09SnmonUg7lkvjtNf
0kQya5DVceTZ3XoyR9GUB6x/ntanFoTF2U6RGq9zbT+znlGaQxDqbkluAz5RyBo4syPBUlMYn+Bk
X3TbBEgNmnQdtaZExBJknfpE6vn2C3Z/PtedXBDQ5R3Z5H82aWvtMeEmYp6As89YMJ9m3+kEV9FQ
pu2Zitf5tNJX1UrOpLwTD15m2rthFkybls0FiDu5T1SBaaNPPoUWDXfHGbVToSIvqIZIfC8rksS9
wrwwcfnWRkV4LfwetyDJ5z87S1yHtCCjL0N1mbFOxgrmbqWD1TBuqlOd+ekHRV9gGGm+rcldP7p5
lemHEJJZY+AIWaa1eirL2xwipKafRDdOiq2HWYCYv6S94nN09l+vf9w2qPQ9Zscbjxijf66eX2dE
ItcmApqgP5MPnl6jDisIvSejlWWV40qLQFPAkkE9gz7ZWNr162KVaBYHbsVTc+M9AAqAcTwyH+Uz
nx+HkKHC5CGNS1JbXssYAHZIIsm77SCVt3shd0Zupi9i9pgjxf6dVPBvsRdrl7xX3XOpD5TTnVrA
zqWN+DopsTIv+zVHRT/jjiRye9msMKaWDwx0No4Gu30q4GkzcxlsjelrwvRywn/xEGqIwNfdRYvB
08hLPHORzWpx7SK/Dn3Dm4rjeuBSuePxGBdvTp4QhpK0T/mEqteWaJJjqWMJiadv+hL06XkIgaXi
yoriqgrcvo1PzN5Q1Pm+etSsuNsXZZ/d6Pf0g5Y49hUj1Sa1a4FFBaWGHYrh5MZ49zIvJWlG6yix
tUkdjCqhjpm6T80unD+LayCz1Gsrmb457PRHmVrsQ3M2w5bkVJySaL+qJBElf+pR5Z6anlzeuZH+
aUSwsx2YDV9tXVUBycDznlPOd7ao7jZ1OmPzr0IgV82+qDz/mlTGz3A0OIcVHJKNqMdLCt32CUnd
3ppzIuyt6HO5A6pBfERR+YKporytN241/HNPfRf1GQdPfG7Ktn2avPQZ8W+R7tnMclyUoXFyyGNe
Uo5PuRiO69GX18nn6Dbzfn3kV/4/4zDW/+itibChuD+vh74MCaQONbDBTNOwNLQ9yMCxCUH3V7+R
PX2zpwihSje+YJm1WV6XbP0KbYck4Pr1pk9SGl/CCfyemEIiB+C5Tv8bacrd56Sp7tb3qR/ifs8w
IgzSQoQ3ayywj/33npVgtYYIP57r6n3t3tebOEfJxML9IRd4KVJMnzvZ4lKzTSd7MUc+mV04vNnl
7OyyurGek7n7W1AKvub2UHC4Uil3uvo6p/ndYfKJSrP6WDvXyzg2G+sbwyTxoGnQmjvpkOgl5nxr
ad6HXbFycTw9OmkjT32tHHTPeIvzNsYMLKLAbvT3spAuI2QGLlNmJA9jbB0LprDMERP8o+vUax5y
zoBkkZa1Mf3gZOY2jvweGcQ3ZLb1NzG8noseWTVu7jUvfRLty0VQO7B73hrCRlBbaufRKJtzYuY1
4RATRuoIuQiDXVXem9k290lIvE8vWuQpNZvISiJOiGFTAmVoXSqHPj9Ly3QufQx5tOmNw1qdrIoW
mU510NUIT3xUoIFACXqr/CenRBdW66OzLVv3BVJ3f/SWg1JbjlEvm62DJUaxV4Snn520NnHjhNFL
NeBTWz6BzLfrh1KJ86j7O2eexlu4CANy0RaPRlhloD2N8IjnqzwoTngEuubqVmmi2dUeCRc8JS62
Shkr1n776RdiWariqG7yQT0XLWnSITKWS5xE9IPrsKAcu88S1xCJ4HF1Wu/NgijYMu7io5LmN2vB
vGtD7LbbqdnIMmtZ24agjUe9CRLf0M9dM16jHF0IiT11vu+RlSEz+15O1mc38NkwnD8OARWZpnnn
wTC5xK+bzq+xWIsfpQhzdZ3rxsD0VZtPmUFx69fVg3FAo8gEeKgmeQlzkvWg6bpHGlCIx77XB5VX
Jwdf+YyeRdLccrPpAMnbn9BOmltbA0Pf1JAqD2tPlYVkm68KrMKr6i2EBmLFl3EUcyYQscsJnlg1
ZEnLtc2aK22vjZMG+9P+to48+4zLmuWoJdT1n1m0nhqECSQ6S9bRv+MWpkpdZS/rRKEjgi0gF73c
2gVoUi9kp01yRn2ahMrumosJQ2ZE9Q5qktSQQ0MIq3dpdCu+WynDwuX0jyMpPEcsUTfrHqcc/4xe
n7+CrzXfeOAPcf5qLFsYHlgs549jR5O2TgEVp4l9SdY1FaF/Lka2FOtFBgqDuqwPq4JhcD/M42bt
dFP+bJ3gqGK0/3hdeE3pb6+2l5cXEnp3GIfmt3lGbR0rjDrZZEbfYR0hHDLnfsPl09xjUjYubqsV
+3imGsXwVRAQM0Q38l4Rq68f63povbOlxxUAasMYTyUYhHgVCLFaac9fopC1Psqa+VsS/q2WaYcz
Z+kziGZ16gqJt6aHwhrFXbfRw0q7kZjobyVGFLz36Zs9cki5BOvtEknKgD5ACu8Em30FPebRihPr
0WrG4iHq2uhqVEZGl9zCxl/u6cvN1z0SjQOZyWFPBpBikSMDz0r0n32vz0HoKnfX2lF2sLDHBwnD
5O3AZCh3RXQOl2Yxd+JdgWn5/NU/TrNOlDG2+9lX1ffR6TeNEcL+trwk2nUAp79EOOVQ3ca6xDmr
kcqV0qSX6inH+oL0rla4PyfxgoxD7VOFSsWcgq9jBLEHevm52cnJTR7WaalBkKEol/EbYIazRBCw
iSxz+kEw8zF0ZP+RObO1HYbwKON0Oovan4CkCxQnCSYsaRovZf8QTXZyXQ8NAPt//6nTB08+MQz/
ReNc0cazHsQc1jxVfm4e+HeYVef8qQXV+IIyY7MeqENCHVDmrJRT832CS/ath0J1CCtM92lc51eg
FmIzWVryrHpqP5xoBOAuDysPWhgWkuZGZ94HU0FOvGURk5IKoOolS5INi+6WiQfG2fVT7l/WZhNW
BiUl8PhnGyYJO6TCOVOIqFuh0bCB7mDiqcE/13r/ubaT5BKnWveIiw1H4Vy0eyPBafz1kKk14uLk
rbdjFhkd+HgDl3OxlFkqnjSAMxxR43JsyXgSQVhN+W7qmDYRnom6C1/pi5LqVBkTuIE8vXWZweWI
EMkt0e2IIF3vG8JqSp1CTY9x3KOyn1KyvQH6PhZxGx20ilfnnzE37/R6haM6zrd6n/FfscfZpJMe
72CDzZcFxbeLeMk2uVax35SAykXWlZx0OJ14kmzH0qu9banDGYjkUP/AuxbTEE7V1731ua+vjtSZ
JO8uuAMjfOo71gdRKgQpQ7H21Np1+ORg8lIJacabWpX9x2gTV6mVSXkv+olR31yLB5Z00b7oBdnx
LUnNjqtV3782uAYh2t1yLc6roqEZdVUA4Vt7UiDA+LuH15h12Ks2Z9cJF+p69siMP72N8dZcryBj
kjQbxCnO3ba7F6lP9Ssn7x4k0EQhhRtbBKUD5jq13lb129e0t6kwA3clEEDezOzoNGK+CCf5m6r4
MVa9/4A4oSCHiZ4syn0pNk7sVbcofVnrBrxqEwCWDWTp+JDZrKMLC50iKPFjLDKx91H/EEOSNCAO
BvMQaYm/KxB6PVc9q7xJIzU27BmC1OMvYToqiHvw1Hppnir+UEIJhm4PG+2jW5LKWmKNtrHBG2qh
KtU5cDhRg15rQ4EvQaAnNRT7FbQtelVtASE9VayuAq1zEGeXQBVyFCihxT47L1+sGQIALImamXL9
4s8C3L3fklxEhMvGJPWrMNt5E+YCs7cT/5KEtncjhBW3Iz0TSe/NZovFSJ/kY/DtrS8Za9TiWWuh
HPD3yAIrd0kMxHLxl/uo4b0WEbh5JBYTBpDc26q4O9lVXbAOrhjxKOfoERu8hQtStT4L/rbEzyfs
30aWe/tB2kHVeeHWqJok8PVmRjQ1M17XNiBiKDEi3wS2Uw+8/jczIZssbfu/IiM5nM7XfvfsVX4z
7aVG9wnpZngFw8AvRufSDdGIoj6GuueKXdjHV1uz2otApEVEc8sQeB4eCG7/zjUzaKpivABE73jt
p3g3xvZPb65+WpJBVERyg0yzP+FAwlMR6zuFaJIT1wW7G5b3JDpYNq9Io7unydTCXeJ0/U2PPlsb
QsSg6FKxd20hrNLj5ns3L8ddX6OB661hEWIzB4nRzKMwx4NigIbxK7XPLdSG5D9+mnPzDjodiojn
nJVtfLJlyh+Z/tvBeqN1rI9MpWVHY/ZPszLlVenpg4nPdhdG8y/2hfHdm+yHZtq3A43bnA9z4BrE
Dxf9cGUoPZ57S6N4jEYCmUxZbeLmp+jUvS6pMeyp/RxCZj9Yhv6O8GqoAQC9K2uN8fTVDjTus5qt
XTpB0rNH+AFdQqU2g4nZx4P9Q5V4tVN8mHrCOklrP1QUoR8rQck3XFQi3T8iasx3dlvWQat94HMF
utXGO2lVtIJCf5SdPh11s8TfkbSvk4PsEiqFrIjctjslLirVt1MZ54uLdLhX8vtYIE5TGEyfgbEF
uCJcNnKwHjPde29q3Pp113swbmeLhphYinx270rs0JO0h7GNrMs+rbRXqXhLs8gPhD78JhkgnAAn
6W5x8F2mZaRyAD4Y01d4FMXh5DJSPzVd+4KAASoyndiYBD00n72y0Whyvqq2U8Xmr0+I6i27bs+/
1fcMyggv16hfm/Sx6+Z3jpDpGCNu2homIu4i8sKH3tf4zp58D5x78yEdRHcKS42kbzshRlx3gZ0g
7yaI1zx2gG5C5qicqBO100n1Dpq8hUtQt4TId559qFyJJiKZWFcaRnkaCdLejX0QD0PFseiOh4L0
wlNr7GfZG8Ruu7ACQtK1c/0ng8Dfo1UemDFmzA2b10hniatqHGAifRpxOBPwJcctDOwoKOfaP7SF
fJ4KQszKtDGDCjJfbNftqYzUD8OtvH3dZH/zUWs33ajOQw6cZCSrnWuN2235PPwVccQFz+0PCrv9
xuv4m0RFvcEiIt8VFeEaNllxgcv0mY98/MfrORYymLFBJtDCRl6+lbNwA2MYEhYXlG6aMnZtVGMa
1C2AKvXO1AAf9aHE6BxlKVGB7i0LudKNFltFm09P0Oi833EOQMcdfmNnJJgikvypthBbBMfGySiu
qC3PTD/Cu+FO6Iqa9L6AhbIBrSL02nORF2etQWmcZPRqZmNscseY76Vkl9H7xIcPCHtWYexOjtWt
tVrkZz7Lj8YJzYNANSCQDZKEo9/RBxL9YvERc0yiX02nxOWT8AtrEUEQKVZS03Qe3Y2XLbZI45Vr
QRjgphp2IkzNbRXr25ldFVfPI1mOCIcI0RZdL46UqsZ+MJBdjFb/OWkxn1sZxYFncBpIpo8s6SHP
xOTjNH2C16zYexp7SFEXl3D8XrJcZ/Sigl6K+j651zj/pYetdjL7Ng8Gp0338QQ7vZ6jRzZF1i4u
B3g6pXEFU9Xzn5S/01I8ei0CjK7GveT1fnysgNpQ4RBn14eqOofRsU/C594YvACvscRk8a3sG3Vv
rYQsNlE+ZlXxoWXJFm6PfOsS87Oswz8R7UygPMAste+f+SQFZdXkD6XUgVNMfnf0CDbQbZz4DvXA
puvOPhleOwRq3Skf031m4Vltq8k+6qRkW8bcH0j7STEIZgim2ulkJ1F8c5cbK27fZj3+0dnT8D1j
FNrr0aGxW/05BTyATiw/EfXpX8qGHa7dJkQMokTeGK3pPC96GnPpTOwWiJGKjW/SjX56Ms5vXJzI
PCm6jwzoyi2mkA5s/9UNq5NTIcAshD4+1W9VB6rMrn1CGtrfRRM+kb2jB1ixtpwysPDmaAqi2bOh
bajHZKwRybRAbbolg6qDApSJvrmUYuTFagnHEIl8jJDrQws2+BzRlAzSCx9bkDiH2WPfnDaF9tgw
ctqZ1MTEjUcnbwQMmbozIWdY5aK2m+5ux6vEoLA6RClOUCvk0t3DT48yn+Sp2p6vszbyqqNkPHtE
0q1e1JQEiMB1CIOMQbjeMBYeMQnll0xlcqdZh9Jq9e3QUuS32Qh9aEp/FQ42bbdwb3P3iF/IPCiD
3kfnjBp0Tf1GkiN6V0kxS2jQjcR0RKmu9JD1h+VNP2V9Br2tw7Uy6NreDwlthLl0dUyvPg4unJ2e
VO6SCm+bujGHjeVyKmL1s1wR7tpYnKmdsSLEiDmdyDsRDYneLAOFJJg77JvK4GJlIiPQ0SA/DlZq
7TB64MR1SvvuJVTqQnhyN7gi2bG1iQNNb90Hh/HhZibSZg9skXi4WdBTG4846SmGPJr4bhcGosis
nainMsi5eKHmHCvm4Ol0ZFP+1mSmvncTP9kX4/ANzlhzdeJ5OPZmeJmzKD+n2mGIdfJ3RtRnka2m
QzGaN1iK80Yq1wlG198Lc5lXJ1ikuhk+L78eik5dgwBn9IxHPTtIox7Xj/nsjl29L5nzb3qTotY2
0t++BRxIm1Jrw2rBD7Dbl4zm6l80HKfI6O03WXpEFSLNOoz5c9mUiKhHdCQz7h105bZ3QD9z9oQH
rCVNWdwY+n2wdfJTGqEFoDqzSxENi9JBDDvgid6FsmVLKo91LvBtbXsKsKBneLNNPJ8XigoTVduH
yY4lyDTVYjBr/rq0emELBCnZZaOw33PsHbDOEA3m2MJy1LWJfq4qLw5olpjgtt7B1/NsOyTtXvUZ
6xnMaSfXYCtqmuUFyLRGN3smnO5UTcjGvYkAA6BBHIQXhu7GNTPYkIDZIlmyzgN6p+GVfcifUSqJ
tCoUz96izkaTFMzGkqYzkatDS/LTHfzsGDM0k6OjH8fhw6vb6qqnhR3EZCVtG/qEoGKksMtSknrs
+IELeHqM6u5zDLMHtEfWtjQpWCWBjaE9fu8MJz77IZIZdtsRznCjObQMvDa0r9FFs8Z8a+RgALOG
TrlyVLfrNWGzMWoY4PkQJhONaklkx1ovnujesaGDNDmzzzo6RF7efMWZZ6hpmVRrHcIi9Xgv5cPc
EZfu2gmHqoPwpXAulTQACOiaucE/ke9Zbf+QqvvVL9c3aDT6YdI+x+SxjWv3ZmYJHu0x7a5R6NLo
Im7Auj4W03uVFUQXTU1xQAbDJ3zuKdwqAFoDciz4k47Cc5XTHGO+2TWNPLkcniCcjOwY8ZbvYNlC
CPToJdwMT54wOnq7DovogsjrSdvykgHPZJwaC+UxuVm2/daVeffANL8HhBfVrn5qpSISjAsfEpCm
Oq83wuz281zVpzSDH4slkI1vT6vmCmQ31sLeQUFd7vOhf7FhiAciHz5Y9kAZBR4deLZXnWNtgWWu
d82MtMJkOWX9+3C9l6Owyzbr3f95XK7P0nlXOy8cP78eMt5Iz13s6a8M2UmbQvhZp1w05PIor4tv
fBaT+/o1wuhgd+mldfbqKnpLe4YFThv5h/WrFYcaa+BB7QA8Dc9ZCL/UMvq907Jaq2qiolUX8hH0
tu0cEWvYDVOQgHQTSF1unYD4Z6bzySvT7gwPdRPb3r0wXzEI6B9KQgfKy9J67x3qyqh9dfBD3kuB
cHmQeb214+6JvDz3NiQuym8cDjKOswczX7jBQ9zsQBeQ7JrTHFddMHpNfPKYsO/CfE4CtDB4oxiu
fmucC2r1fG+STkdOaufwKYVPA1vmwZ8G8ZhkenQUUv6o+u53k7U3200QRMRVv4g03mvKhWvt6f2z
Rjdno5xo676G81bcZy2UT+tNT3TqQxZ+ItGZdiwqmdyRTnoYdAKdJqhsKGsgxJFE5t3rfhjuY5WE
rCnsgT4x9oFh+NqHoTm//PAxsiLjjb2ZeGWsojnlex9NdJyJPrwUc0Wz3/sbBmLlgRZYfyKGID3j
GyCkTVdg3xicnuZigRaPrI0slSdHQgHL7YxCmY9lfv/oKmM8V7l2l8xYDmMVWTfRZ0QCkpC2VVq+
OJYKA9nrdJuYQpxghNrTBpiyuK1faMNev5jjwpDg2/69cWFh3dZv0xT7LtSX42Z97t9vWe+tz4UD
Xqts6snM/O9PWb+gT0AENwaij4455/n/+wHrQ9EIzteWOHz9uOUX+59/2uWWuVMZqvJ//+2/v/z6
XKGRamuKmRiY5T+ndFJHY6rhgulVsWm8yDlLOLBwx8C2ndfHsAE6ixMwXwpNnrRkzzCD5OKvb1+/
cf2C0uEAVp2fbNldl9JifMtWgFmOSxRkpGPaYDnh/RXpmF9WqSUeCMmobSY7EZ+i7+cv3RQ1/H4O
KWa6d9WNZQZb2UN9+7qbW5aBVDN1d47fESyYaNNusMcfIWUdK9T/3AzVWNzy0Q+PttXevH62gtEH
EyZkNSEKqKNmpzrbQg9YziEjTts7lSH2gqYXd6M7VwXCehRk9a+pahFMI2Hg8gFyxO4/K09k9zJp
fgMmtMkmK5OnZvINZB9t/TAajrnX1SBuqSy8Q9MXydUe0vRUlyDLxv8j7cx24+bWa/sqB7nnxmJP
Akkuqu/VldobQrJktot9/zx5k/NiZ7D8Z9u/7NgnCQwUpFLJVLHI1XzfnGM6FlJ6rYFJW4cuwTRl
sDGwsR4jAskIRY2MeUrpYFtPlcm8ZgjskX66U7HSAkKPe66Za1QUdkOpfK0nAlw5PYxti6srY1t+
ec6i838Vcilf0eAG4htnj4zs5SJAEsAtxYPHbvN0+ZbovlvL6dVFRAl+pqFwOPVGWp2Mf37VBV+6
uku3BoXfNimCU5hUCdWcSgQnq2yeEvCvm0DHpo42rkf4na3xe3vnqQRGIq+87jFRKzlhzUGHtAIc
gn3NbXtKIARu/ZyMz77HhlQ53pQMu2NP4FLk5YHAjWgxaGq3+v5cVRlfu6DVdpFWuyhkoheH6PN9
4V4pUAtvY7Nzb5Ug3wrT9pYhNjt8F+GA5JyHUbFpWqC4WUNzZeUnoXzIXs2uLg+QgPIrsyGI1a7v
Qkzzz4aG9NH00XcpdSHPrH93l+fRNo8ran/AbZ2kfjaIELRE7N0nYWvtMRvqMw/CdTdk7hfFBhdh
UiZvIxhjUQ3mL5T33MFr30Y6V4AcWUucKYGDYi90K/JGB9e7j7WEqh3Vs5kqgY1nni1XihfTSs3P
uZ35h86G3WpSw1N1N7pz0NGPgcg3esRiMeladxl4dj5LDVLYV4ml1XiGFaLjAyV8hg03rIaJS3p5
UFIauOyM7908SebwYbMbGej1xuoafZO6tXUtQsh94WRrL9j+D6n/pdaDjYJI/Kkph3SlIN3ZNV7i
3ISlhfm01/wvNkrknqbuA5ofH7yjEmwDkBl3iOuCb/+HI8d7uIjJfU+1n15IF2+K1tbOUIifLgch
iuVdGIWzj0jfWYSdPe7zylFYoE5fxroWrKQrt0neg7K2JRDzMFRXRtKmN5WSZDdhVUsSNrIrw0jG
FZSZ6rYImupW9cRK4IW8ujxFqTDfi6Z7v3ynNBX8uKgVbOohQSl0tokilO05xvq5VCM7wVA8tszf
E7TPTPw5s1nG5sc2X3LtGZxCiHIpNa+cTNx6ga/eeWX/Oip07NPYN68tV1cOrZ+xdQuN7BU28snv
2cyXorEWWIdRnGqpoDqoxq9uJ2dWkcjnHEf/1PUf1wpxAk/AQWdjFT3TyWshBwCZ7TQ3vNUqq9jE
bJI3E7x8U6o2a0VYFtCEzfBLVol9ONjvzRArBxqj8CYUsUgC1dyEZr1vTLu5Y1uPmZ4t36ponVtK
MsVdKLJml03JO5dv80Ir7jwrWYErYr2f6CcZJ96d4XnWwtUR+VC7d+88T7AT7lmqWar6ZoxEi5VI
oTaRM7zSOtVPZGi+1/hOCNMVIGA4tacyJ+shqzF4EPN7P33KemMQDWYXT03fviehT1XSb++xxNBG
Jkl0m+AtGjJgrgoixmuYIHNIx/Qxx/auK8bsupj2J32kRrNm+vbynJ1l2XVgZfcFd+AOtUh2fXnK
kra/4WNnmp9e8f0XeiA6Vi+JC5/+j8vzaPG5oH1mt6amOza7/MTPg5Vd0mK5/D5NUqJ9szZetnUn
dpcHIU2xG6aH799evsoRRbKW/69+7OYe5kKtX11eXF5efPlvLr9xefLyYJDFN7Z1upcoTEUSBocQ
nAp0YLWPFm3kmUulrNTry4M7JNW2YpU+gzKvVEurWCptnVyPKm1b6lPGzhf9sDNsJt4UmdqNzS3W
ab1+BdaMTk3sqc9ladlzUygat6efzo04ckigB3XvK1Zzr7sFi7S+BrFpFjabXInGzNdEvKPBPzWc
k+PloffVv766fEvYcUswLlaAqAr36Ob/eijBgGezy/d9YgV7O1eLLYrQlzqLUmi+MjtLHZs4DePL
N0Rs84yBG4Os2ObQPRX92G/GKiPSOh/0K88uESs42u3lwWlKTgCr4+VoEV1e2Maw0iPG3trrUEs7
VXlt60NyJH5epxaf169jnmBM85v7piApvK9t7IHT8ypEqSp9jUegUSVS7W3cNca9nZkg8Eb3ITLS
jeVKmjNlLK48P/PQZeoIlUpVewRufqAQYn1xYw7tSF0Bq0MWiACttcGo4d66BoL1y0um/6gJO/ep
dOiYlwzSND+pBA9xWx4VIDyTb6J6GpL0xGrE/7D94Uopu/DJtxELBaYeHUMLnJItCG1vdQBfpaM/
Xl5a8l/XkH1fXBrPBFF7/amxmW6ZPoZVIZiWGnDC7E9ZB5AUjWSBm3UpHcw9UWjHuLvt4tpCXnXd
QyDcZ9RNBpeyHbZefiA1yhE1EojLKy6v9ZtuA37K3vnGSxHDgMV9bx0R5BICfPkSvE2+HHpaQNQO
oLS44C5SXcxDH2l2FiVQ5y9PBoBN08XlS85/fSDwb3qtiVdqkTqxMqcQurDYHwHAbstT5SbvJZvM
t4BWCpt57d0ks9eBhoKHB4d+Dg4bB1+6jAtBfT3tXpugGgkVb3EPt1by0NZyT61ROWR2+tfDOH17
eY5t27pTKen4UeS2iGLsH1/37dc0897HibXpCJlnn+9QhotbH2lOjSj38uBboX9g+PYP46Cbm0w3
6S7Q6svi8YmgzGhNJlB4AMaMtvDyg65z1IUhYchfvk3N/D5lpCdmF0UTGn6Ien1pD6cU1/3gOxmD
v5cH63yZaa1+Zdn3HWP5dVypynUeFsq1LHqY40p//P68zCYGBidJDGO9LodohxujutFEIG+cOzQq
48owBS0zrdSPY4H+Ubcz9Q1dDRuSsn4h3on+utOZO4RXxY3TAfe7vMJOcu6z0LmXQ2eso6C/TgeD
uGqctfetpSKSruq3qFVQWXRZd+0Hmb6n6GhPlcH6DdKbQs9ZSzJEphn2cwLr1kJv3HlahOVGddDc
dUg1H5ih6BhJdTJDFc3CxVV+Y5TYZgvFWrlEApxxS8iVVwRimU1ewt7I453CJ4tljZ/qIa5RrXph
b3+X1nn2lLaDue4SBIfoddInTP+4vQK3OdVWqV2peaPNsqIPbwL2MStKenQPctHBxuByY/vNmrqK
y1VNa3DN1iSgw6gSEY729K5B4zMPCJB4kBY2SwyIJpvOejjIwTwRy6J8dWqT7nZUvPuBBGte1NUh
LokgsLIwXoZN1F3bLFJW7HFQCCtSoSAs62PYG0x3Cg0rOtQ66xjmTq68Xexg06j43E5jmJGjkjv1
WYHBB67Wj0l7GY5kT7hkWrsr5D6hD8mzPHd5SJAB+y6cl5RKAlFWWDRA90S5PCthluw9r+km6aJ4
0WL1WFWtela70OKc0ja7PN9E/R7jYzqvPdGBC0rWTmXp1xAx6jPyQGfmFUm6E1ZXn+2xzld4O+DP
s3OgSNj2CyYqd6mwUF43rTE+OlTsZgBI24njlwBdmytuIh61KjePmd9WKBi8cY2LpFmnrrn2NN9+
wWo8Uk0V1bWr0WlMCiACqh4rx0pST0HRM09FlL0JJd/Lzhsf4rY21mNds3I1ZPPA+uFweUEfobBp
EDZfmUkVHmlsBfx5In2LaWyhkZMHCp0dE6dNoM2Y1NskjLINugNWP1rz7GUUq1U/zvYEp4e6P97U
Uh1IjrGtUyHcxfencP9wHVjZ1eUFl+cj3+x2iGjYF/I7lwe7ItTLQTEzr3v6NQEfKzIrJY4PSPqu
uiEJboD3BzewN8yrVH35/kyUWf5NKryFjdTmdHmeZIdgX2kyWiSh3qz8MW8fVRSts8G22gMC9Pax
rKbqUG2caUTb10nFLTI9TSjesNWdMl9cfilyZYcsIE+3l1+iafogm7G67korv9crA5R05izQ4Aw4
DzIslpcUBUAxzbzUPcDmUY4VYtrVIFf8MG0WoyVG1hXTav8yNNdFb5mvyO65hGPKtRhnhltp+l8v
z3cBEdzOKIKbMJbhoUDmtKimXyhKZY4aWn/C+hWuvUglzdBtiwcuop3plOarYlv46ipd38UBixq2
guY9iCQQ5EroH2uQ6/cQtiNYmllxNOH/3lNZ+KqWUv32w7yd8JLZsoQ2/mQ3xAnRdA/XAM/7J3Rc
Z0sNqyPLunAFSwRAmhv0S7eqN34G/cQSDf7xYaMog4sRu3zpbGhfuVojbM0CNu5q8iWB8TH5z+1I
LnsoO4GM3mSnvwRZQ4urnvJMsJBOw+6iVoc3w6urWamPAhZbtIxMoaMDro6jDNI9FV+fzdm+8dn4
Yyehplci1ooDe94Y9XGoam2j0Q+DB2yMC4GL2OMa3Yy22W7bluq+UbiYqJR9b47B7vJdO6XTCz3q
Fh769ZOv8iCYCObwwqPlRFDbtWPq3E4YHi1mTaGFzSIxVGXe5ip4GZk+M9Oyn0ZTfvLcc54GLrdm
lB0c2T/JAeRijkK/9gw6SnF/B491aTfDG0thUyNIJNG8E7bPnOzQSFskerd0TR0yjiJXZla8OITU
r1qKPfNQsQ8lQ+SjGvs3fqBEKyKhJI7M1HwxiT8pNUxjquOluzSWu9byrYWtRco95Ip92CXaq9Zg
ibU6Q9+ann80Gz+hGSRv7RBdYmUEaz0J03VSaWc77W8hNs7Ju7m3ov5oKHKP7OAQDtVZCRSiBry3
0RJfcXXi4xfj3hvFG8aMo13F+dFF/pVYnHpHjavN1M02EfLsS03AZgmzrSJg0QyesekasPFli0BD
Cj7yOkOu5UTw/JuOygRvF/yG3BQZbc4uorUk4KPOKkfP5ugwFwPiU+ykHsl/CgrKTDkBEXGXA+4O
Gn8p5AbpL2p2CGVDFkRTYfvW3AFqBjbauYyCvWN6zkwolGJATzoLR3GDud5PoTasBGEP6WtR4jVB
EjIyWfv1bEAqtctId8cSaNF+zctZQ6pVQETUvGrqaO6AGVjEQ/dRut1wZLP8RXpwhmqzXXdwdHKm
v3kYGGIZmt05gjZ4H4/ROb316APsPIUpwxbAF/o6S9GjOO2a8t4jXTzt6NsUDSLeDCzCZI3mYVyX
GtXOZDH4GG/sSAeJFuvnDM0juRo4wbxgNGdTlvu818doW4DgmAWvTWZ5O3Vg0aMJYtDM4kuXNsrM
18Nung0p6hZ5X3sknyUWdwVo52VpYK+z0hwNpebM9bY7sGly5mIKeun1fusmwCionwJluA1SHRGV
b0Y0aNmbq92Y7bQuutVdnAfCG7Z96tcLooZguuClYq5pWtKPTCEOIujaA4pXGBmI/1DD7Hq3Pjta
EkDk1MY1BfC7GFjX2tcbZqwJqGy71lcWW+kstdoPOb1llOoLPYjLBSuHoKdVSN7EU1VEXw1T2Ygg
esB1GrPepNOWh8qKbqeF7K5wlklyZ6sebTSSQBxRBJugwHamGckyt3P0FrlcOUX0qBfxG3UdpMZt
RHmMJBP/RP+P3eoXWM/7ChlYqsba0hCkXyRjdyDwIxmAjergbnHHpBgtQRaErnxgrpvCIqx0rijd
VuTeFprwLAiUdV2HH2LsUIy03b3ooPJTZRyWoFnFyrW1ctd6/V6y+ycNyJ7Tcw5XTl558zSuT3Ru
Fr0S3Lmqj/m00I+u4tNlrsUzEzsjmHY9DJ0D5Qs5Rm6hFJQ5rcao8Yk88U4GZXOjnaeZtkO/gM/B
Ezj7xKIOjbearco8kfV9GEZzv497lAcJ6RoU2Rjo92OT5zPNV4kqGvwvSpzfTG9ySMJXyzsCuzwE
2TBTx65ksa2lm6wZXlTNGNb4EA95E+UM2lGMcZAQlFEDnGqYoQYD7BBVErVbORs7izJ/iPKvSuWM
vkg99xRSyVDOeIR7MVrthNM9lt347jUja9oc2DSWPKtzvzqqALamQs0Ap012qcFNanN1x6P6ysCK
ElAzgq1CAsu6LdS9liTlIqlhDoQY/I+2cepM0rc2esbfMQTuuc66g4UhHO1helefEgOQYEaXXXOS
cqpcfCl0ikGxBRWuZQxm0zctF7aAoDY6alsMUktC2W78Sr46NmLivjbgTaUJtpFAvuYIqM6hXp9M
R3v0suGmsvPjmDT0gAolmPWpzSlGW4qin5vKiDe5mtH+b4MHo2NkobZPTlto31qieO8V99AFAgFU
8kiM+aatKzFLCxwdaKkDD29CnsYAXxQPM7A3y/VnHaggwEHgYXKokEEYCF10q52PhfWhjAURViHt
I5zC87jz9kWdkAQU288EWuy0Ot4G8QByqzlY2KBJIwlneecsMK5sKRoeklFejbSLa/q7Rt1cD1QF
56Bc5lRXFqEVB7PcVzCxwQQNMG4n/qG3s2MQ9zeWUbe33HMt/TgBMFu+Q7qM1lxAPuqSuQyHuwih
BuJaMh+V1uKpIPUXhqXv7HFk3Ib3WihevxpTOG95mKyqAgirCpSgcj0si5VAwVa+o8KgHuqiuxyq
fB12zamT5oPdsM9GEcxNSkCAPskeau+V5fbesdaIIflgbiFozYNy2BHIpMKqwPXbt1CW0Xs2pOtR
khvmWhqdm8ZAbpSxVzGU4q3TKnynVnAOynbvRdBf3HjbC7ZbwHb8+LqY2kJ592FL5Vgqxas63vqF
cWVihDDDbiNDba2Y/nVZvo5aRc5L9GHm8kq0wWuCijdp3WBVxUCP/Q9E8C5ujYL72/AeFEpkiJm3
/GlTIFEJWTfblypjL3AIf400P8wWYgCgo+jIkauBvTafAxqRFqMLiWE20DuUHK6P0Fn3EjkbdfTr
RD2Fq1ESkIIuQ6X8gwSJiDqM4lQ6QtGTgFM1y7GMmW8aoc0qZsFZiW1LiHyGp/8DbAVoFksMs8SN
DFAFAHWV8rmNWdq7Sv41N5KF3Y79XDiinLtinRWkxU1w52UuqYBQU9uCZ13krMk2lU03KWGUNxzl
rRpb1Gxueoilj1aask8StYuUWvAe4hsL+VYOcwPS0pUl0nLhpo376BnyIajK6mvcFcQcZc3LN2Np
Y5OPyJ4YT3EyH/rSm/MRbjgXCiGjvdyODmIbRUI10ycHmSFlvrCw+OJ4ZZvZQjPyHYf+0eRWSTs2
5aGBIk0xHPven75KNYUIoemnUtFfQlVbW5ahfx3TeqMhgHpljTULqoxmo/DQ1w7KXol667nT0AtR
gR34NJMPbfIt6QVWzlRy7Smd85aGegnPj5K5QzvCVLrjkGtiW1VwK7Q4vb48dH4719TbvxASudlc
1ZY37PJhVBZlb1cbFcXKg+8AbIKf/Jq1LUTKe7fyk0UwmPZb/zXyI/mFdEPayGD5XnLDexpUR19E
uoWVbKJptb68/QZI0kISEmQMVzqWbca7gpd2cRN8sw/DbkgPrpI+RGM3vESmefwG8C3boTyYatqu
jZ5isWGN/RG8JCF/ZeZw2SjyWgEVfJQT61OKfonCZXhyGKNnCY4EMKRd5C5SEH9rqyQmsq+oHqtq
Y73nBps8t31wCpvFDEio7w9lezPqoGOsxM72qQU3rh2eA7pNU28fI13eCz7KIe7oaw1YJByknIqS
7htFo3d4oUHkNVifgZJ17ZmrsKmG55TFp5Oo46tfA29t6Uwu8mb0b2ra2JhoGuUI6O3VnTazfZTr
j9iemDwAlGELDa9kXsYHNlLaqsrdLxdjrSHfe7yLSsV+D/DocKAlbJ37ZrQYwiHyZ11lnhEkVSs7
bQn1VBHWR3Zo8Ofa5Y2pobwyhVwMThpCRWKZe62bIGmAi1cr1nVwdarMPpZ1fya1RN6X5vjU+elw
3RcjLpGq2Yb6UD3ghICS6VCY7cJxJ7wy3+tmR9o9npXat4BaThCERLhHM6U2UDvgV+uEzgeqtG0T
pbcxb+ZweVGJnnSGL2qRTcwZQzraLhftStj5qZxoQiwnBMJ4q1oPQ4QEleu0MG37ugoicdMYQKrn
rY7s8JIV0hfoiFrDpRsBaGBEGbPqoT9sRBkPuEXwDOpZydQtEOwBsn+pUoy932xzoIdmThvg5pn+
jjbszTVlB6h6XdkdwRY/VCITu9SsyDdx8HJfOLNep71gsW2uifQtocOCnbCOoDjFAfwm3aeo4bAm
u8xwMG7hNJsYGEox77w6eBsrdW3T2DS92wtXrApC/Q5jH4t5bnwKS3QCqMfpWrXwozbE8ctfyGYm
ZVAJpkvvazZS3yn5k41MGd99cTtExkPa1N0b7fwHpTWe8OaVt+AWrDnUgoR2qwEfNI3zHtKRIzZ1
kXc3GuWrqGqJMM4kUqvLNRD7BvJKBclNmvT1lUfz/2JGc72PVM+T8zc/ZftB/QIdAHv3YgKlNQWj
m58G26S2lKNvTepE2TiQW4mNEU50e3mgDRxsG9X+IOhsJzqluxsqSwOsnNeUxcLslCGZY3VS79rB
zp/HwLXQWiYFRlQF6OrFeCtjVzkavvmKWI6YQYfis1V/1bLBQUJh5ogoRLxsOuVgF7Z5aGwvxR0l
Cz6VTUdMwPnbifA7aeB0Ss07mbCaoOcZrhVyxoYa3+iFj44S/9lO6v7aIIBj+Q2eVSKvhlcoaY4Q
QTunrsA5xYbq73J4RjQ2hrtRpTmqszveRw58D7vVH8ktkJt6dJei64c7s4R84RW0PjTrVeYGfbgp
8acoR8pt2QhBtIWl5kX5DTGh5OwZzVNqWf0tcohgxtJleNAJYKnyCc5JqBnZolBGgATpO6x7J+hT
zrnPww4CrxNvLVRQxBP6LoVVAe9oomJcyLdthiWmaciMqENMPY3VKptgyNTDt9lhwJDoZYTIVbFe
L4u6h7ddUd2c2VpqHMTly96yO6rohBJeblYIllS5XtRCadeaa89Tv/c3qd9Ee0XZAHhxr3NiMOZ4
beQqTb6MceGwyYysfu03XAMjkEw40dZrXjXe3DVL7VQ56HU6iJsEt3XWg9KYt20GqzXgCmvqsL51
GDZxy57c1p3MdegALqcScl6D955JVqhhQpM4K++6SdrmoDNXAsPZNVmlbgZWpfMGk/mpKMj/MSZs
sy9lfIvHNkKRCsNyIEh7wRsXc3uKVarH0NpoagppqxtzIKodpCSR1SupbwROpGzeOkO8zGDqfrPd
OfDA9L4IbpRqsMBEOJTcGxuDqYQcISA6Ug6jlwbXTBOG/URyXKZXwVtHPXLuOC0Wq2TY0lT3H1rR
I/lO5vnoKY8g1wzcqJisqSpBjYXCcs5VFoOBbFFYBzGTPtOLT+EFFrBBff1y81v0vtaTf/+EugKJ
/xNOivvIIaAOPubO7K1+ldPX2AAypIM/NM0Z7qK6VKIoX/l0PmN8/+Cl/RABUqlmXBdJWJGhomfL
xu/xdzsVEVOKZz60GpMJ9AfsAJdJ1vGNs751uI42F6L39wdwNuZaRNZrEKFsT3UdQl0K0BZ8ALRO
goTk7PckfU39nMil2rSEbU03nOmf+jkfxuXKiwfNVuYmefPEZ1NyGfBaXOzrAtvnnob3O1MEmvx+
UPBkFCNWBJVCXaBVoIWicuMKKjHSJTgGAYsKNR59DawduAKdV746cbkWxrmZss0uD7pJfarULGUb
lVF4N8DlPVTD8Pz9FSLz+lmrlv6uI6aD6bc9xK2rHWybm6TyjPyl94Q/s7T8dkBfcHINbznKWJyU
lNyPOhmh7ZsfF76TF2vGpvRywp2joXhWbflQqgM2VF1Pr7SKVKF+et7x7HQxgiveFUq106NJgnwr
wySh6CGKE8PFymnVdmWJXqONg3XL9qg+5Rr89ekhNnoFL2CzCuO6nXpiC58c8jxrQfBza69Q5OS7
Lp6ko3S/5kUl/VdXaZcZWgHy7Md3CL/lvenm0F3MJtxbkUhPKkafhYCU8hxr/hbknvcuu+bR7IPu
wQ+hPsSjTWB2n6y8xNSuc1pfDXaEHead8OQLH4tPX5waJwT7Piyl4WcfmNdfGqCEtWG5G+C0aJ0n
hllAWEvjsxBrq5Sl9WDJD/wfpmFmWFLEuLFtNOj6hI9piZyrpmk9M+xuL/pH9Fa1aOWrx0C9dHxg
44RL6vewrHgTnnxtHC+E+nGXhjIBOiXivYHz6NvD5TnLDTDaY8o80VO+/SZV18sIFZLKkYnX0Kwk
fJAdYlvfsMJj606xzxThufVIv2iDhJVD49fvvX6uTSqcaGTfu57dg2s6D00vrEVeaQn16ipgMxmp
awIJmpsRpsec3T91+xQTagN4um0H9tNtDwbFHc3H3paorL3hLXYJA8+TRt4ohg8zZ3SsjauG2T7M
+n3cKArdgsTc9IZoz6NmP5Bv3bz1NrvnQpHWzRAWYtc3Cro84v+mBWy5wNjP5Ryb6iH0qCGPQX2K
R8hHfaarG7NvQyxOzFUQI8xbPdPruTVmBhzngsTexCfKobGpn1VJA4SVShTIigXb8/YK35C2yauP
Dm7uHitusM+nBwVyBmdm+lIYOl9efg5LPtjrbvf1Mqb8r9Mrp//gS4Y4Hu5XXf37v/71Hy5e69e/
fbNMma2Gm+ajJCmyor717//Kb/of2fTK/98f/p+Py/9yHvKPf/uX13cZpvCx6zL8Uv+YImkblmk5
xg9j5nSMv3739Cr53Yf/+x8VDO03PJMff8us/Ofv/pVCqf7DUk1NdVUVeCMZICTEdR9V/W//ohr/
0A3qMUKouq1rLlGX/xlCaf1D1xxNqJqru4ZJROU/8ygt/R+GMNg5WLawSO8i1PI/T8NfoX6cwW+n
5Rchf58HeaE6HNe1Tccgl5a5lNCqH9LrOqUvBZIjMgVQImikYeNr2Nb1famKPwTlqVMQ3t/yxqZD
aZalC0OzhW58OtQQOA1mPA4FUA3SJqm0snVv9eRJjWIOmV4VenkgerX5oox02Pg7hqF5YE06d+km
qn3wBbEJ/bLq7YdP7RenQP2cGHM5Bz/8YZ+y7HKFrm9EmwyQkb6J4n6v9PKWcAyH6hmqMT176Akl
ADcz//2BSR/9+YToyAphwzsmAoS/n/veyW0tLslzwDMGVcPeEht2L2t3kcRf4zh4/P3RfvlJ/3C0
TzmF7RAMehxxtHrU1qYYz2JamhHcoun5zX/3UK5G7Kpua0xZNi2Iv78xP0oskozJN7ON4toIrC2m
qJsyUFdIP69/f6jpRvh0El2Ne8G0XVe1ub0+xf1M11E3ADhbxg15Cn1wjCiDx1a5BwRwZdCwwj50
bpx633dQ0b1kNyruy+//hp8vbJeYWm5km86UKz5f2CKtbKifbH6ge7wIw1lUjVgBVHmqkCITKXwV
K9kfVmcqQ8NPb1vjJOuuZZpEp3562xL1a1knZbrsXIXegH2basaj1ncP02muOuWpQ4VVdS9lIL6a
Rvothvi/HDV+ccvwljUD6ayF5U/9HHqZSDFGfd6kAAlciAFiMx26NfNrkyh6oJ/LKHSfaLPcNTz3
+7P9813jalxZqkYRxsCCOV0QP4xYthUZYWGqctmkrAwZpqgyKLNp7JiuLuE2778/3k+xfSrHw7LE
wMX999Nd6njkL7D9kss8o5pHDE7dYNZSN27bI4oVO1HkayntPwRZ/Xy3/v2on+5W2RcGHXyO6ljp
F7ZsB7fTrvraWZiQv//7b9DULMIgdcZlAM1/P6FVTGFjaFqJIn/ml90q9NwFIMgVFoBTUKjrxm5u
y8a4+v1Rf/UGuWvJddeZ6czL7uOHjxFVXJjHER8jdPAdeWNIVvp9pGN469o/nMtf3Z+8PcNhQtWE
bn4ejkw0Hw2t0KXRyKWFT8o24ChmFOWzYOWo3Rzm3R/O6a8PabuaoTK1InL5+zmNfUvr/WCUiFxI
uY+rpyyF7dUEZEfJTaB4a1PiqPv9Gf3pxuCGNLkbCU8GzyGcT9OJF+q4itXGXZSDPlcsjEbmzoi6
pdUjW8q75e+P9tPn9+lony7QLsA842etu6isbG+NNbL9dmMNZAt48g9v7KeTOR3KsdmCqq7DfvTT
WDe47Lp6T7oLeiyO+dia7lq649ZLxJyIqL7/w9j6y/OIMUtTVRZGxufh3PfrsoBOjWM40s+qHS6k
ob1Z2XNqhtvQGHe/P4/T4uJvqyLenCUc1nGUvTTz80iqRe7QYVPgaKOzNxr3cv7+/KZ+nien4+iu
biJ3YL6wPt0EFp2Jwsb1gqTf3eDPIKRvOYFGavYXg3FVxNU6VMaVktN8xmYdWsMfbvifxtFPf8Cn
y9Oq6jhqFE6rZUwSpIc+9a5IOViwTZm76dda+HibqvXvz+7PE9Wno366TLNSeLUfctQUXQ0VvTn0
23OQAiJjuDkNJhzFgCTF5n9wDdlAePDOu0LYny9ZyDhBOSqlu0AZcqsF3kEn285MvC16YWrR3JW/
f5+/uorsaWXNJ6uz0ZiWCz+MplrvFH3sd9yNKl0/eOYZnyecps3/7jCfpgon80j5AWG1yCkvdDoC
WCOaD1H8h09N/+XbIWzZ0tnjuLr66VpJFKP2DbtiHgrDbe/nm1gUO2C5OGeM49R6dRW5jGptNt0w
DkVAldIJUvttFIC0qQq5MejJMRVsRkWfT6NSbKgrp4m+hrl/rcRHYYxXWO12TpLfjVB1yyo7jwxg
PldGDnhACzGep+lepynMVuwPE9Ivr0p70jW4oErtyz7zx48riqiSwuvl/fkUh8IpEGEdu8HyoCn+
hqLgRoLj/eNQ86txlPUpQDj2jUR2f/r0wizvZIy5bjEWwwvpTtQhjblrF2sinDCOAG1Pwv/JfcAi
1Wbr6xiG9mnoTlu3c1qTC8Yv3XmCapFOn76JQ+uk9bDaivH/sXdey21rWxb9IlRhI+MVBBhFicqy
XlC2JSHnjK/vAbq6beuopTq3X/ueuiwLlAgi7bD2nGM+fH6DftQrWcv80tY128bp9PdzMFmhDXmE
5yCzZLT24p6EJ6yo38LMvvh8Tx+dTArkmoowi1Opv2tYuiytSqs2LLdqIw+I/EY34FrXEBuX1eBJ
XiNZ+WJa9dUulxb2j4e8kstmjFgjdzOUekYp9mqmXVrAd4Qkjrpb2NYXfdOHZ/P3Mb7PPB8VOD3W
yDEOSXjqUVpMNNAS4sCv+6fznfC+H7TwOvNQmCBvlXePfBwrukndnckTNkrS5U9obIh0EVSouFEX
ul8XXYYhpbMkLgm1QQUcVYckRDLdwLJIHkP4PUCO1ktT0S9omkH+D3qwP7/iu0uOPN/QJbwgbhOX
Owxm4HBV+HeIDskeSrtLOwR1xKX4T2603yfm3VUXmVB7LoMFYw5hLjY4qrWHhfOwzCrHHmQvN9vn
u/yoq2Y2bfA/Zta8/H2j1SMOhWq22SVNYDiQ7EcoxdLsRul0Uc36JVDVK0uuvnikFJ4dPvn9XWAb
mIU0QlM1Cl9/7xk0yqhR+rDdWBoMR6nWdhd91xJwYNNFE+XfKIBemaV0m+MKdOwetYcpWW+TEqza
zLgzeojbGJoApu6ycCS1Fn9cFEp3qZBfBv0UDfJm1khcN2VCuGJgMUNn1w48+WAVjT9FvySsdITV
MrC/JhwEm3aPM7N4lLWCZY1AOrKs5CmYH9PIjp2IpeUUCyDk+KMBE94pAV/5IW7TtnmuuvY6wQ7R
EmbAN2ora1HFasOK0GVPdPHNrHYPhg8wUIGvphIM7+L2fWOEBOcaLaLWDt8ridq9hpQBK4sB0Kne
ad0zAGuZFSIHIw8iZNGi1tLNFzKYTrlsr3wb35dBgi1hXp5k5Dc9kbuOntadI+EF1U4JMy8HHOGz
3I33hTRgZ8vJdx7Ncldq0k0h6W/wCVhP7Ya7ANoVnM1NW0V3oSS/1H70pOpi3Y8aVjyDvIY+h21h
kFRrl/Hg6tCflOQOrNZphuymUgNYNmkD+KGhQHsIQ+aiRvk/E04VT+oWMUi9osZAZLSKvizq38qk
z5xKBMhApxoFT/SSBdo2DmgMfL980IG8OnXyEhUyjglIE46kV1eGCqsCiC0zowsLulmkXwgWBM1c
DWgZxpus7X9M5gTkdAMKenBDP3n2xyTBQFm/iaZ8m0v9GUrgtjr7bjR7cuYUHU/Mt0u6Uz7mL1MR
yJgks2MhUizki2NKA6zuDCzwOVmVsE4hXlBcgnbK9hUxiSuRw5Wcw5+4LzdQxREuH2ZbObVl/MiC
x32KWQf4ECPPEhltAK8pCuDBUVWTncF8Isnjxeamh3OsA5NJB5Zz+y2K8k1sNndD3H2r5/Ctxx4c
5eqPyEiPfu3/KLpxpxHmOIL3sZALsYYOv/ZHHJR3maE6VZc/S2V9O646CUbG+Z4du0NBhiTGtuF7
K1CwwUR5SLNmLXXjW7bMRxol2PiG7SgJDjvSMH4GUYb6qmsq0Flgd1Ei9KVGVAtWtCjxd6VN8Gvt
H6GNuXaIisRO1lqr75cvXE0W7AszfBC1/ZylMz2KdNlTrnMaAgeRGSxCptbBy/gs8CJHXO2sXOxx
gz07hlnvJt1CEB0BNrTIZsNIMTkFD1QGRi5PQSqM+jVu/t7pWZvEp/lIQNRtWPYyUlR9pZjJo5Uh
Vcnqu85P3iZJnLQg+MY6814vCQVlYdqEDatocL3sp0ru7puOhZ9uTI7V66wFb0x6n+ve3+FfWecT
bi3Nd6vUWtuxvvN9gNt+q22Z5R1mqz3Kibk77w7a36rl1jft+qBbLEhOj4Uf3XS3flq92iJ+xhzx
sHxUa+Q9CrDm3pSSXcDBx2EKBFbZmAFXtNFDuFMmEpe0TkkVKAboy/ptP/DoD4OrlOFjpweL9jxx
CkXn9pqSp3nYpGrZr8xphIMa6G85RnM5vaSmBD8hS2+WBzvX5shRRnFCB/8zHVIUmxbeGagTT8Ob
NRhIDvzqJ/r6AN45t0IzA64nqNpGG7Qs964h0hNQ2QAEXiB3TEaQegpyNIn+uQXCepHFmBHiAbdl
NpQ/g1h8r0IdLGSBKSGSXyulP/rWJT0sv1lvlSXxNLCLH0rJWn3dfxvG8k5Xyid91HFpCPE2Bb07
6T4cP26qZLlD5PYCqBMqKHrGVpdvFqB3BZlqZYzT7i0qyLUxC9A8tlXRbIVu0KRgpl8jVXkYVISr
A8ROBwf+ptRwuDbGi5896SwCxFHRuolJql4jvZ7vJIVRlxn7WBbJ/izN+kh8BCOSTnVGaW/U7Tds
fRpgHS1fVenQOHFC4BHfxNEwXE/fJIvEDj2zLkvJ3+HACgmBAAXcmqj8gyJ2fNo6p7R31ZD/rIYO
+Gg3Iqu28YYsnd4CjcRn1bhSM/JIyPJmGItXDUWlavhIaCqna8gSk9HTCU1ad6VhISekD9Hbb2nJ
qDiPXzH93oaCtGKzudKaUIHzqz0pRRNizCjoKCTW7/GReEbtdpVCeHe80TLO65xpyOrMyEOoirGs
eaxkFKOJuZf8GjpBAOhXXuJJ8KHwBOJ7lk9NglmuGqiVtj4ceDtF7pqHIwuzJyqM+NV4szmaZrxt
66B30g4xqxJpLPLn862Ssvn8SJg6Wkv5WcUKvZLiy3ks71PbXqAE+143n6jm/DC6lCdkuvN76ByL
HMRy81aFMe6Y2rwpFdoY+tUa+6cGDI8nXvS4QeiVHgudAJ88rhxZVPelWqUMMf2ffSl7WlE/xYQ+
sOp87ZdoTWqWtxX0mgpHf1nZWLd60CTQLcjHrAIsq5D/0dk1mJCkTNw2vvWS2SURneNIpRE3jZJM
9SFMn8fckJeUXIQqCHqlHAwcSE4Aha1+P+rdHczOksS7ASqcfwQ0se5qYuIG2WhZaCfrVUJJrAWq
vOly3BM1RGQ4NJ40SZLbmxAiycVDfWOHM2RAOkeMeiAAOiSe7WAqLqY+UDrKamgKY1fHFyw/g8oW
+qJmN46CTAiiPJTvLPdvyjI0PautbtRZqBsrk5CVm9tRtDW0llzf+6g+stpkbGjJu2FBa5ZKK1Zd
GMU0QukFGp1l5NrtNQlaNnFkuwLaQJ33WyBQl1EMMDeZisw1J1y0KIHF1uBKgK/IiOKpXRUXoUPy
HZ+YpG67PBtAqVnVbRXXT6wWhkINWpp46UbqrkspAR5ZAgiNkusY6azXcJoVg4RlJZqvMsYWpFr2
RD1Fb2pnpG4dI9yB1vXSKosxgXsXHiY5lS3nEVKjM4YoDXP8mOsqKX4qDf4PE4UlIyV9G+vzVRTl
0qZSqIZMcNLQyGDskYQ3BmoOTc9QHEKg8fGlLA6xwuglBlGvZkrEzhQdYG8gdwWBuUrnRb3S9IcR
mgtZoFPONzRRppY8iIjFonVp6Yu9uMwZLSUaa/6kkTRAg/pCtJ6FgFY2SK8DbgQYvEc31WTIOOmY
82IgCm2uy/WMx7rOxttu6BkH2dk95iXmcdwRFTMBMpiahuE9KwBIH3muMCYLhcBvcqqVbMCfUg7f
bRnHyyyDzphqnCg55CTPeiaGfnKRgaNDo4qyy0kJLmw19EZpKl1tVGPaIlBBnHlwksQQjIMXDbrC
8wGEH1Yj/L6Fsi70bwauFceWukMThmt/vEAZE3yzQix+FvDAqArBeug+XaCqO9PCqiGn5TnDo7vy
SQPnMnYEMD+1pDozQ+6wK3QYe4DHhih+QevbQLOyrr6tEx2hh1XsO898rA2l84z0JwbMa5K0zJWU
MFDX0uReBBjthDK0IF01cjrleK0lOLcEIBM5Q/V6/lYSwDF3qgz6m+7JCDQd352SrygiY0Ii6zDQ
HzU/yZfhR7vJtPoJ6VjKfafa0Xow78bA112KYNYK9Vyw0ohIc6bIv1K4pTxV4t73J5WslPQUh0W4
MSAckpmpaC6JmXPOF132GHUa1lNc8lNuPgSpf8GwKNiafrqQNFHXBrQzC8/8djAZUyWMA1K7YQAR
2Ccl1r51voU8WUdMyLfC2YAnnmz1+2gKdrQkgzuQruFpSfgkGk6NzQK8F3fmXgwhswMWVVsDf53l
TzAaUEljTS5WVaSV3miU+iolntxAOY9npor2hHg4RaSHDjPAeoVy1FpLanFpBNE9an7hdn26bmv8
dI38jJz0ya+k69SSlA2e0Ye2mx8MjOuOVvXqGip7RAb5nilbUZMUYeXiJU6JkjGqLHemAL7VXIGM
75hagVZipliqmQqrGI8ygWTYK8INAR36yrLj2ZPCngIc0nzzoSWQdqWXLTajmoefM4wPOSWkdLqo
Q6Nz0UG9gZe91Hw6rllmrJT1IB2h57sUfQVS/mGnyHgz5AhQN+HWhwZ72j7M5/smEweWbm4J3tmE
Zgh7XrUiZ1Jxk0IaBgluxl4mZd+GsmycBFaRV5S2sjIk61LL6pu8prarKT7zv7zdVNIr2iIo/FH0
M4tHZoyahGZB4YQYPXYHu8gJXxmWcQMZr04i2fBYCdFiyNQqa2MmJNxCnuXKdsToGNWSF48IVyE1
QCcwZ0xsaC3dpuVqGfGLyuNh22QB1mblYqZ1NcpwG7mQ8LHkVurYNGGbuTdRTpF6LFUlOWgjwsTJ
BFlbgrnHHrHl/LUrEWtHrIC0OzP+ktJgmbpR09UsERBJGF+5zoxG4FrOtVWS2jrB5KnksQh+3+f2
vc73CO2iW9uT5LVWU3lGDIab/JsHmegdZoNYoaqB8FKdnNYC5peX9SHxacKRBm3csAJQori1lDWj
M2r3uePrkrHNh5e6JcR1rABVzxXlgDRvJy/wQXXmfrrWiuBG69vvfu7rK9GHyXbE4+jk5rM0Gw2F
gPglEsG67GR2rOX9SpbpK9U5WTeK/iLZVew2g0XyXNrknpVrPoDr+WrSGF/2cCEIxiNniFSS75R6
DCdXat8t0vpY4sjeWAXB5HYorY3OvtPkptjq4XxMTLvaga/Ho2pC+VDAWswqdFdcxY3c2duwM74v
AURp0KzE3KneoHUvXO7Ky+sEx9mA3dmcY0EFfSZvQgMCbgW9vaVe+5ZKCJaDfCYiqLlqYlLHCjJ6
eqzZFwQYNyCIGRmN+AzMhzwlGEKpZiiXMmg1aTF8l7WFNL0KXSGWab5Jd5OFiGuaabFMPdOeEcQl
VnHaYlroc1Jwxo1s1jhsE2M1acmr3ywgMWiUBNPP24JBHmc4gWszVpJr5nj5plndCTR8seLNU3Qj
16RaLDhguk28KFXLxfWXcO5hb28bXb6IQvNVZ8TDfEqxsVeDRRdHIBirFKO/sP0eNXn9o2lA6QRQ
m0WRcgl9/SipUUQC4AifUy0YXvVE12m5vdWAG9ITaoRHWD1oivK7qdevc8/19HsIPBbxzEW/tmzx
SnFlTyDl3m9hGSgDYS+hVT4TXUQjA5yEKTT6XYXAUaK5G3c0U/AwWfZE9MAyPDOw9ySSyaEr93MF
RiQc0vsa4iCJmtJNrCU/yFN+QFeLuhmfOAmSL8jfn3qrwn41QWIbWO6e+uZBYiIymbggs+BIYH3m
Fvg9MFnElddCkULfTSxPArBJRWkMsJ1qhzkaD1n+lCl+7DQ5QJKinnalmmQbXcKe1pfzqfPl68GU
7gq7OIgSuikxrxGNSXrTJt2hS6oBT4F/IvR+P6UYAw2cO4XaA/BWmEUIKR02U6c8Zn5ysgC8r2JE
mTSwXHW5kfY+mMC1SaI6gDf6JFO6rVsIVYIaDmTLdZvXVw3SXl/rMCPGwA8U3DwNgbeuaIfVHFQP
NkAh+jHPNOrYKUu/X+cVky9TegxGYdAGm+7QDpda2O8E7pc5ImEazgvAgupR6sLlQtqv3Y+eQukq
zpD5qw3FjEorXmvErx7yLfDhmRoRmbIWMtEBqQnSDCscQC+apTYEez+9aibTuma0NEbs1qWO6o1l
uj5YDUD0wlBb9+AvcOrJTNZYUotthpb8nxiNO5k/uj6/FH7xpra52LdJof/aBNliDbZCXJ43KaEO
Pm1mavM/fxNlZXgxt9kdCcF7ndH9qZy5eUFMCEcYerQfqKPY2hhe0PYFv14ISYFOtryct/3+8fyv
8zYmgMUq06Tyf//b37/coWHZl2rkBqaWHLvmCjI2ZdTlpUtU6agUKpWdLiZ7vCB9eQN3Bg/r718i
hYA8l75UnV+/+et9vwwyvJ7HqtfnhDnL4m2qEhayzp92/ut82UVM9NVakRmH//7E827PPyKtyY/2
QFZxs9hQlBrDr52Xm9+/i/JAW4NL0VYE9VQHu8TiVxvk6zZS/UoUcXxNnQdocB7OzIbYXk8SOYWG
mh9zEjxuZbIPfbrNbx1JxGQCWRY5LaP8OGKpOm83ShiTdOMR3ueGJUfmpfjCO3HVq8aFZpbNIdBB
5OJRNpTLWFy3oAesJiidQQotsjj68PL8EsQKnn7Rd3gEaB9H3+T2imIiLHqwKzlzxFDOip9gbJ5K
FPu0DZKN3qf1T4Ko7pPagiYZaBEYIAfBKqsi5gbJsCnsEmFOF60Kveq3NToMhwuP0c2Wr8Mik6+J
ILJ2ksGZ64xhuiAl/CJRfZmkPF5y1HrHTIvaFRynwPv1BpQPTnjrNaqSegqJck4T9vWmVFVCaHqD
HDO9IbczKF1FIpSwi8gngMYZbsfO6vBKxGsZ1PtOb5hT2CFpQVo9lbtchN0qyhX4VhYoZnUU9nqc
4ZcrvdQfKzVe2WJsVzMZA07YMvnyWW3Ve18Su8qWCnBCC0c4CaTJsSfKjDj/7jvttlIt/3s5abu6
CQ5gof2Lpk6rkxLB6ChtvM/Li5IkZBcp2qYDIXToaaYPhCUCzqrNlJDs4NSoudTCZ6G+VHA0Bny1
uxEjLBZ1PVvVBS1Fo0MJTWU6//U8qMZ6UaOvzNQMDgSvlE7g142TNe01VkJt08s6SB9TP0wz7W4R
mT+icmHTsiiyWQbduyZWb9E8mxS1MtMVOnAiSQT1BdlntVfianPOP/56UWeUc8u7cxnRQ1XEGzBv
hxBq9vax1Da1KVfHX1vmDuPor3+GZKxXCBpcVQPFn5INtWOgZd3WJbZPPzTsfZgJ89aOyY0RA+lJ
vlWYt8AA5RM0RO/85vkPcI4hds3yi/MmVa3k9RTFS9w3nzbQTdBixL/e/PWJdIBVFpOlvnz+WDcq
pIlW+fWJMXpALKnW3flNbpE3lnzEwZhCXK2RCsHYMG/8QpsOjZK/nn+arMy6kQgphVVpYVFYfkOX
sXfArrs4v3nelBEAtyKyvN6cf4xzG/xMxvSs6ujOhpo8lzrzZ+/8biV15o02PalxBW/AWMr6Sysr
/f2SC+JM3MKkCGQRU+CiJ8kIEcwisCpNSahr15EYSRd9smUKvfF4YtQwnM6bQ5tVCCkEhH7edn4X
kF+6FaxzOKWkxwSsL39SjhfpAP77/MP5BWRUCsfMijYgu8D7SirJCnZbXttE73oZ41gP6kh5fd4m
BMjwzjQnt5gMUBck00dMzQk3IneSn2OiZdbEpOgYJv77byAcJaQZ2S0wleV3tKxSNqGC5SkuH6VM
L36Flfr/E1t63lZjA95aibh/t/0cbBqTmGyx0vJg9t99qWtfygHUnGap7f7/maL/zxQlj+b/wBQ1
ZYqvEq6lq6jq7zqbvqaVBCRKPYtu09YGdqVZV+efur7JNsMAisHXpwi0My8kIrgLq/J0/g1fwM4H
GlmSnMCb+vQUs8QM5IqhhkyxZgPd8bmax/wY9+a6bJMZdgo8jzTtPCsprUNAicOZDNPwyiq+l3Um
7OZkkxLQKzhUGVYToUdZmAV0QKL+WXsirFMKE8wMeoKayApigIkdjeVNmVnG3pDydDdin8cxrfVe
BFZiZUq1fpzzwDiOYxDtE6FcRYGGa4uBwhyx5tBmuvpzIqKvV3JMaVoZHxsM0I5kGdNWEI610gbq
blk9dJjBWcHsbGYbs1LO6OyNZKPrzd1Me7amYybXvp+iE/SI+KTOk+JmdoMDFU2ww8A7+iYysk9L
Ep8Oc5PZj013GiVoVyIbp4ti1qbrMTNAmJvmfRvlxmmU04tm1FY6w5iRisqev4LtCk93mxZa4aod
aJXz+Q5xndNYMZcrmhU5XmQiEQLlheQCYYLwwiSSoMjPlz6Toh09j74/v6DMfYwJ3XJZgpguSI2d
nMqSLs0iJ/GzTaRTovbSKa1o/W0VsQDjAsJaY91aRXphrep2cPOyri+QksgrHN7QHcx9wWl56wzr
QQe2bDLpoERNMo+Zt+Y+YTa0V7u5ZrKcMZewZOs4sMjptKxrb5IwJB+ngBbXyv6VEUuvfdZVO4E/
ldxo7Jk5K31qq1Laq4EIV5MqTvCyKdUUgdict9mWSkaMTZk4Zgl6JZK5WgPGba50s18isTUCdcEa
oS9nmxKD45EU3VwxWNmTJLSf4+J72BrkP9fDUF9RYI28tAAz1aEruDq/nN8YKxg2lNfGSmkOaZw0
hwnm3iGy10Ctp5s2UndmEISH2Y8k8o0a6UIZU32j19Yr3CkAkanYDH10lIguteAlYvtLtqbaim3V
+9HBjOQHctujiwxS4n0rDugv8jswLcn9ECU7TSvMU6vJyX2Yxt/9XjKOaUOsqmyyJjFnUnw4vzkr
qCPDaVS3579sBUl2k4Ju6PypUUtaVGswQzu/y1p0t6tVLOznH5M68g9mwlT6/MnkamiX6Dp+fYcU
vsh1IlbzUiAzB/tO6W37bpZeZIK+bs9bYr+/HlMruDq/xaowGA7u6QML28BPChZaRmIzY1efRHCR
BFW/znLxSmke0Kwi2nl3/qe6vNs2OqRXuUb+FJRvedBUm8rKvsXgrVzKmtuYdXkv2Ehz0KyrGeZN
4HOpbbuR1iOZ5nHbPCGmwszbAXfDXe+SAeZVxEN55UD2C7f/DpUqlAWNyd6MPXwl/NRLqeGwuqUQ
Eji1LCzo9b5hxLcaBflrIYymNptO1SaN2m6jURZ0p3B+0XV8ykoExEnwKKLXvWywubNMVJUeBJZ7
pep/DHnbe/gdVrFPJkJgptcVCARPBl6DKsSOkFX0Wwv0McPPhIpmSVWyLodL3S9IIhiR7xQIOaX6
6KcJYELynlddDEwFyIEH3OIF5A33ZX6fNlbrVr4KWAQ1LZZHndgoIrNkEjVtnqXz1kgRLMNYtCaU
w8rtedsfb0/58tSdt/aVckH2KWHlURpenl/kpOvxGPceR0IQw+83yDxkHBhUL5DJyZFg2WkJJGO6
ZgENAh+UaBEgZjAkKx0DcqUwZxYEYVO3pOImyoMvMQ8UrRS7UTYcmppxNpJfOOzMEhw79u+HOoip
siWbLrOIYRTN85TGLItWqGvafD5qoPmP8G9YTk4ox3Vjeiz7cf71wooX3CFKaDFi/sY7v/Fr2+/f
ge4xUYAe78+bzp+ZGZKMzgbmF9W175Pc3p+LHXlEVAkxUywQEcq3z0xQuGqVM4kLlIa64w956p7k
dglBrDp1Fa5jTJArbvZvTGkeogblwxgRit1EMLqk/Hro0UiZLct9cg7qN1J7l+WP1oFgSNLCdGMl
jUf2KEBwbNgsMvshgCNbOPkYXKrm9J15+CILpjgzhrEN4FDknk+UVu/PlhtxyDqqpjFunnS/fq2S
LW4NbdMG0HXTeMD2jIff6hVjYynDsZabH6KF7NiZXDVAUxQ7tcsOxOaa0I3BRfQSIeKqcmixSrFV
epAqfaLErvTiWxKPligo6RfVK8iPZ6TBWwa0N6ynCaegRVi3R8gakluO5r4SxH6R8SUteiPqkB1E
mZniYRao9SZaHIK+bTq5bLyxYA4R55pbTN+3otgMclnBAqfGBFta2neGFMCEhNswlZjTM9Gtq7Cq
jyL1iSjSdgk1dI+j8G+LkjZJIeqgSIAkd9oEvGCq4kUOpQBg4wUxdbMvFYlIyFQ9+lLQs76qU1RF
lnHR+Pk39BbNxuqy/mJecIYmOGzdHMkTINHUsRt12ovYoOtO8gjoVbHCzM2jQ7zeWq6znzOzTRYd
GtsR4WBsjTbM0XHTA2Z53tdOMlbTvifMt2lpVPVibG8TY6+T1dS1W0Es7RWxmNYmri1qy0KpoXuX
qhekWnQjBqrRTdKXjwNpn4BqHuEnTN8JZeDLS2Z6NZAqeRnKLEwZEOlRHVYngGz2XWX1EKGJ64Lw
4KU4LA5S3gw30UJJLqhEFpSgWVeCR67rKs3V/LNWAposqf+WFSrNWaTeS3GEfmf2zUfKEWVR8+yG
CsDMcTjiHf5pBsPJSgAZmx1wRxa0FTl9pHJ2GtDzmAqSiZoiMGzjp1Krr/IpAIxoyvdmkD+k0jNq
i00qNW/qONGu6cO1NMt33FGTm+A8avTWbbUAKtDgmWpFuVHtEMx2d0EBJij/JuaSEV4mZ0gDrJ8w
w1dwZWiYoO61BmKoybhG6dxyXB2LUrOwVxrBs57UfstiP3WE9hra03OtsIDVZHy5joGB3RePEZnb
qRRe9RqzzM/1qYsW+J1KlJw9RWd4pcqm+p5MoVMwAl+JqWMRQs/pXRnHXoPo/6xjV5sv1Pof782Q
F2uVppvyO03qMGtNHbY4Z1o12Shxwmydhz808T2mTi8p/97KwcH93t07CXuhhAWjAA5uNrLrJpgv
iGI/KIp08/k5FMvX/udJtDWDABQL8+o7XXE4znXTx4ntsm52azRIJXHqXXRKfehjZDO25S2nc0y0
23rxk9QQkanX1nrx/fMv8oHYWBdUAjFcYaJVzEWE/oeqfVIb3yQdzUZkrt22tv4tQ/Q9df6G1Zbd
IjZGrEkf+IWn7ANpuy4UDMoY8mVsOu+OnhGWLekwRJjlkQrA3sp0vrHbwisS/d8LuP/c1Vn5/scB
inAK9QreocuiG3HQrN9J9TrED9FPR3+Y93n0b82HWGMFTiAT64xqYOr8+4yWMdXAIsF0sZiPBM6Y
vrUPWtVty65YySbMkeKLQ/zoEflzj+8E4zFOI9ZwGDXDXEf5cNbsL37A5SnhKD+/YT5yz7BaQfAm
rnkOVHm3N0rfZlhrk01M61aNLQLaWX8uwj1yR7qh3FusJTM6AcDQX5zZD1x0PJgo4nWKcfjo3rv1
ANEZKEuK2AMoJaJ7HXRHoyfeOCb7fLyiuzz4hexZ4+i2Un8dk977+bH/80SzfwtLqUA8pNNK/H1p
8TUY2B41iODC2C+s8LwDKBx2V+ClvBhT5Oe7+6fNXFkaIiHDAgI/o7w/1ZDDQquRYRkjvL+pKdb3
GQvYmk/nUayTZhehhUMkFkZcav3fH6uwKWMosqkvHux3DUM7WYOgpiGdb2OVxMymtzbNALemFm4k
hi/MLh+cWkFx1zS5vovZVPn71Eq93uh5ATrPjJVd58NK5gZuDBNWgrlesmf+/alFBqKzMxyZ9j8u
ZZLoRsvZl9wc55XfyOREi5PFyIYmf+6yCyhh27nWb5iMEmT18Pnel0fk78bfYOdYEzXEyNY/rqtM
jl3SDqrkgmbzrPiHX6bk3gLKZLZXKOO1b39xuP909LFDgZVPQU1Gj728/0cjWDdUwFvGoVy4YDcH
9n5pGqgJf9E2fHhcf+zm3T0ToTvy49aU3KJQPQnWaTAal1IPnhl9Es3e4jL9/Ez+syMB6mJirMXM
Z/Hfu9umb+NKwKMPPEsyLjWrQPtn761Su9G4Yz/f1UdPI32kRdND/cYyrHdPP1h7Ji1qERBAn991
/feq6O4Ws7dVAVrPbso8/hFzegsEaGDa/oO276+9v/eYAkDRGOYF3uJn9ZVNmT931dvQHwM7vl7G
RK3V71FuwZRGKZvU28+P/qNLC3MCcMzSpTES+/sOojASlBKlDW7XcKORVaixqKZrBI74/RWXtjT6
L/x2H11aulIND+pC2nnfIojKnItoyHAXmMVxMdWWY3g566anG/kXu/qg8eHY8ApzYeGmWMtg7Y/H
IzainKaiDDxd+7FQaHRDuGVteb5l0dQHX9xIH5/K33t7N8Qco7KhDMZ9JCDyRgA5Y6k5G+nzBK7w
MK/s9ItB3gd9tqHg9zJN62xAV94doFIqdR4ZPbsMhhu0MFskphsEUk4xHWoyPwHKHpNURQs2fHHf
fHhq/9jzu4M1xxbRMcpvT1abE7VVt2U0tAxr9UpZkUH0r4fvfx/ou9t00Co0t8uBTjSnCm5AabIO
eFW+OKplfPq+AQfPh0zDMDTkJ++aAqB/85z3AxEwyXpU/dvFnUn5/SDAXQ8xlYjusjLHL+7Ss+/6
H3vV6ZWQqls6I5G/b9NsmgnVtrlcJLcf+uxKWYIa5hNp8xfT4F+YeUa200wqX7WrEZIrIYrbOD8K
fo3OwQ2sGxmG7uftwnJC338njQnEQodgsLAwu/58dAYAnXDdct9F/7iJh3pj5NSk7c3ne/nokYHl
YbEqAe4GjMjfe1FzIjpkg70E9QrwjbvQCxanbzvJzkrB2P/57j5qejRI1kw3eUxxwP29uyggPUg1
Gh+WR7NebKZLl2kwMEEq8sWuzlOdf5xAxeLsIYSxSRz4e19+3+t4TDuW8jHYK+n0gGdjS11uiwUT
adRaN0gg5gqCInoapcOQBqdEx3YiiTs9Dm8iO7rUUnHRlyGewq+u7kdP7+KxNnRZyAx437UbePIR
y5roISNK9It3vJwI4+ycIGzWRfiFwffDs/7Hzt6dCYSRypSzVnH2vWbFYw72drnIKWKRz6+vWD7q
HycdIs1yealjvIfuaOEUAHWO/fOs1xj7y2W0OWGv7pL8xzReakbvDsAPkrhws7T1lBroPPMZ/AiP
n3+VDw+aSgprQnQ+TML/vvztGHREr6kcdGQhc5p3qT04nOHeSL4YQXz4pP6xp3fXkixnI7VnxT+X
bZY9yUpylWv16fMD+vBR/WM3766ikSatgLXinwfWHLFXNmLXThRaq2JPMIhr69HD57v8+BwaPDw6
TwHT0r/PYTeCFS6o57tWpv0EQLDOjeKUzc2moA//fFcfPRDgNWmBz3Oy97OieUxLWSaX25UI1kR5
v5YTTEQ8FLFt7ltT+ap1+OiicWMw5jo3+u8hdaWGELqTE8ltYNVi3WrXZv/il0RZmtNDri/TYIP8
HXvv4w+f++KwjHtZ+oM6BNLG/fzg/4u581iSW0vS9KuM9R5t0GIxswitRUomNzAmmYTWGk8/34my
riIjYzKsujdTtxQveRPAEX7c/bh//00P+M+3uTqAipBs0eiG0qyOjIM4akS01CbmtKdl+kKTYbsW
RTq1dej8SI5+/fxb82yYeGnQ5mSc4au9ormeUUYgtmdJRv2pGZ9FqqH3X225Xn39JOPmuJNlADqG
PwjK4u8l5UhlEyhpz7FWa2/icM37fmUwth2lr5oZTMRhK04GwQmx/GHrjcoks/xJ4FoPg1YvKLxe
9zYlw4Vnrl2FesC2XQlui/gHNSKviP4bkRWqaCaQUprcikfLLJ7SKpsLyxOb0VnDMJWyd5KVmGJm
4yRiUjofT2NlHwKQGgDz50k9y5Crnwjvjfteagu1WYGwiPAlBSNA6ho0k+k1rRXw9OmmD9wFKao7
0futTS+SMv81XFe2pShtvRhVhkszn93amAsiFa27Mz+bFYRDwqbdmaAbBhzoIAQ8cDvWJ0RNEaWx
5Nmo0/c9HYtkhQW2xb+LYlBurgPbxBcg7tMJAv5eB6MHjjip+DAASsugSejmVZfIjVD8PW5E1BXB
ZGB8ly6NNkQNYppA1i7FVMWFemcD3twAf7yN+P0/4hQj0XOvlHAAo0QBWfkuFgasmsbN5l8P7835
tB3TBo6pqZ/AMTFahGGpI3GI7Dot6LTcYcQd+ZgWPmVku8K07sznTbv6XzBFRzGEw/3Hl0VaQ5q/
4stEQnjUDFi5nBpodkWNOmeLf/154qddH//gof6BbsSLv3InVTDCcaSweqohmXRAPMShIfLCYuqc
dqVxg+/Fd6zXbevp8C+gdPiW14nhkv5FXx/FUS8rtNGG1KQ+wv1ZGUiZkFLmqpnwj3yxcONCM1l8
/c23R/hfT7+y3ai69k6rcPyLdPuQcI/HqhFWwcypzMX9+fpxurCQ12Nski5QSenBb3SuTAIFLRKu
Fz50g4FDHfgkds5YlRtapN1q3iX1CdrEUpjEXopWZdwhSiM/UVE/y5xhJTxuAUWyQ3mu2bTd8raD
Tb8xM4SxOSlWM8uoYYFEvxaUKZH5EP8f0cNFZ3xTonhO8QPGMHDDtTgcB8da2hhuAXEoxEMjb3P/
s2/c65gEaIBbaBtk41wvLbmXHd+1W3emFDSVAucTAB1hLDquqijdWYuP6Ay0ZKitEGgsgQlDkvDO
YtOUW8OvkD0mqcobqVcbypLyZIxlhl8c1faQHAUkqZQ2MqAUEkmzBKWB3h7PQUKbmPY0dslKUlAf
Y3jF2wqfuGlxMwidO7FgInlZ1Pk8p+Qtrd4LWvhlIF5i5MVgkoTONJ3Sgnqh383V3tqtlINgFUQi
Gi7Z37Yh0dGclhzDRdAqoznI3eiyttKq6hEc+lkYWrFrPQqTv17BtzYMimQXrhuI4OuZRPEKYF+m
OpfATNB/HI5TEQO5CNe7tnfH5N7K0eg4V5pIf3PUXMe4iJYraQQzZd6Z32go2HgQCdtmnLngieWq
AEnTb8Qpn9L9+fWX/j8eTThEGKKpEOz+HmGEjK0u5iJyHoCJF9C1yhqWRtisHKYfUexlnaJGMQrh
heHfN0t89b8efe1oMeMqu0kkw/ofoE02I8o1dCvSBLW7n6AWS+XKKHGHbLAlqGv4HGzLShLVEo0J
NKbjKmP8ChxYVMTP4/2ErThEPj8L94T31y3duXIdzB7CuIo42lw2ve9hQ1dB4v2muoR2yY2gdFJQ
M0mpO/G0+k4IdmPl8pX/evLVhql0r7NdnjoX2f4qE9znR9keZ5lETQxiiHdWzw1TAyBU3GQQwX5O
EjhyqroV7ZNz7jzWMDdWeuSsMwLLyhxnXZljcg06LqnNQAD9/sa5+bV/PP4q4KTRIqDrmgYfkUDJ
6HcSOXkqYx86bJbdjsuvP/eGa8TXcgkgEuHcyV0Z1qrSq5GeDm/uFvoqKSm9H0a0UZDgVBQUTxHh
pej/60feMIA80sEN42Sh7uJqPs16SNwuZoAdDQNofIhUgc+qEalpSfmmQo+5H1TfGlZ48QqGj6/E
d/3bJjhDKyeuMSLfw41yJg0zVXtNNBpdaZLTY/mOu3DTBDkqyg8i0OXcunJPcqNuw54vuVyu0Gs+
M3r7pey9s+G/KiaaGGwgVB79Rr1zg3RrPkHvAztzOLPB7f39naPeWE5UDFBVwD2byDlnKKzRPrbv
gqPZVetCVu5Y+ltGiFOZh+EZUUFzNZ21HctxVmvBPB/6Zev5z2YECGbwpxk8on9/5QD0U3Wex5K9
jpjdVq7adpSDeZJZz40ZHMXjxBkGpmNtKdCOtGJleu7568fe/ELG0jYg0FMpcOVfp2jXmK6nB3OK
DkFm+GdD7dcomNIA7j5//agbyxTOJKacW3n0Da4DdVMNqQNq+EK5Ar0hwb8gV+lGCzq6HByF5hSp
eA1fP/NW+tCg5JSd6IiaGftqsVZ0pgek01gzhkJ9m6hmpqQZdJT9WMddMjFKt5nD5CE5BPmLui31
R1iP5gRuvznX8+6Os3dJEl4dNRRFwEqGdSdueK/WsC0RpDpx489L22ipXEKeOIhpx/dyZ24FfbOQ
TOSsezRYFwb1rJ6XN4tmgLNGT91DV0q7qKfEB+7M0rB7kAJ6Xq4y7SXuzqmmU7RCPdQCtNCdnefc
OCG5O+HmgJPQ4ULjapkUKbIYIKfBsPRDMjXMNpo2btdOdNq9ZmU20fTSO3nJQOee6W2CSDanPrJv
1EHH9Go77c9KkrNFJqv7MHMWjmTtPdXsMMZhPi9C8ykb4cR50QA2yy/aWZ5WU5oVzE3F6UtJO32d
Qf4+Gn6JCgyFgqGOCBtN+s08baaSGvzOkPg2+mKje365aBMhcBzKD9oQ/8RhOTdOBELCdGaynIhw
Qn9zabCb6yo9+TRwr50E1bquQHHSpx43BQC9rv0sWBje8JzZbgM5sw7pnnOoCIKlA2lhROvp0UdW
cY7vEk5LK3xxSnspaTSpINuTaxQupjIa0LpcTztz3LjElJDu5AIhVm0F5Fpaxbr1nGqtNYuVwVmk
jkw9NvwB3/imxhVtzZ2ULanf3kAqMHKrnusB4+8AJugtFqgUVzvPqdo7Fs/47AqxPcnZGaS5YSRf
TbQbW3Q6+Eh8cKcCkmh4TLm9Qtn9Hu/2hi23qJih8oplpXxK6w+DbdKTmiGyUcVvHWSnzDXmSjwS
1xdzMsc/ZDe/4/3cMHXEVxr3ceghKIZ+9WmOldheRnHvpQBhDHpoQvnB09O5ce9q8+bHaWIMdQMt
l+tjQyu4wc5GBhH/btm2AeDM7rnskmNfwhgCXtXdFXu48XEUOsgUH9EP9DkkSenvjGwFjr6oOdCb
cCeV5hG9+Sc9VR6/tqk3fBxHpp8R6gc5A/WSiPsjAYRkb53AXEnmvhSckmBtKDDsmj295Ycisvcj
CvGd7N/x5W58318PFb//x0PNlO5PpeChpl6dG/AwQKx3RtAs8tq8Y+xuzB7rn3njUDRIWF49SvUi
xD3tDlEWOYb50z2MVrByaTujqW2JcMJxkPR7x9QNx1xkSNE2IsVFHHW1NnOv8FxMd3RRRqnfjMF9
AUF/RAxs43S4cooGq7J7EeUH1GO+/fsTqhGEmBTLke26PiOjIBpC1/Tpwf5thOHJ74KHMXvFOCwT
2Bx6T8O2ndyxM7fmEy+ZLDRupE1519/z2VVDXCcKvCSgIutcyrcZVSlG0M9oq79zWXljvQpnkQSP
ruEjX/uroNJorOGwIE4tyeCpOG/tqovDk+ojDYuIhif/9r3o6etBveUm4zZi2xBhcahCFO7QHys2
Vf2Ykn5h4SLnINNnoadHsSn1qlp66B3rEy9udq1iLb5+8I2R/eu5Vx4PKs9qD1aC7Wl0qMVp0xCl
xUmTGju1rL5//axb7hV1KhQZmVhW/rqaRsSLatVyccfrGLZIrx9oBN9AxIH5CvCjyn8FsnJQld/R
2KHWWC0iFKzYYD8G77/zKsRdqETjVYko/ioKGiQ3VTw0Jee553+Uqr4A67RE8nuvGNbEaBHJ0spX
GiRWrVUQbpuPFRAnJWw3DcX4Xw/LjSmgHlO2ZAuHXkOI9u+p1+2hRfKRxd0F0sFNwQKSm5cawDFA
TL5+1C1jJVLUGmafg+bacHRcexuSVEKIAO7SonNrj+ZWh2sKoB+PCJ8jsF6/fuSt7LhDuEBexkKs
7VO6LSpVJRudJp7LsfyRmmiVm9xmESjiJ7XLqpJfEja0+NbR0Ugmy3dsx81vtrjZtaHKk5K62lml
MtiR2WrxXEj+DO04RfP9t5CpcJKWnqLqpNT/jQklGfXPJ15NKBZMp0JJj+cG8Z9Xa48hApMjiCtE
qx6+Ht1ba4dqe2JrnXOAUPDvtWPoo5xELWsnNZ0FuZpn1UtWRr8f6/LOOSf25lUogijUP5/0ydXT
B1sfvDyaqzTZWqRC5NpeuVioywf9j7UM/5Qy/D+vQRTkH7+CHxdJw39KHF70+f71q/3j4un6D/z/
KInITgS3+ce8f5JEnMQfUZB6H38pKf7XP/YPNUTF/E8h6SGcLHRJFUuUI/1LDZEgjPsClcyWuPT+
pxyiYf6nIRs0iaD5pUJbFFawypra/9//YRj/SdWtSQyMWLSoYjH/R3KIhsbJplCCSVxN4vQqjtXh
eRZ6lEnThrDJiAwIiBDr/PwUpc6dC8eLDftroYpnaSJc5t1V8iN/bwlkSykV1CNp6kTjWtLjhfhf
zXkyYdQ4sHArmX5GEXXB0SttaWIBCmtldSYXKNlCmY1bsJJOO7fqYDoEHSDleyo2n+v9rl7xykBI
jpSUSgjz1ULcVF7r8ctAM5eAeiQ2IC5R/GBSeaI1awJcF7wOPD7gA6PbT33KSlP7bjnKJyMp3kin
7FG4lZ8DrMC0UgkpWmka5eYkcu2pmRjzBsipUUrTqhympnyIoXIlMXLPtMW+98o2GgcIa5cmoqjr
52UQ3El/GJ/83Mtb0bblIGjmcO/291SqklMFOjJ0EMYb5KIoY5W8y/DUMMNiG3itDewgfpEi5HKs
ejX28kRVxy0VCksJlnMfQK0z1ZkHKFzoLCjIXPQmbCPqyX37vVLPrkHP3ljC+gzmgfFm2T9tY1rx
JTXtJ5KfkHOR6eKz+HUwFXnnEpwlfBTwSGeE32aqEs3EkyFTTKyumfpSQkIhFa1AGoriqvN0f4Vf
knt/rnAEGWnTE//mKEff6mo3+Z4FkbS3oYNW5rpNYSOMxd6UYPKRzpBLtACQghJ3r32h7RKo8X5e
3qk5E5vo0ysQWNPhBXORys2/Z6ZWoywC92lPJQlgjrgJDfxZ5aQkzrJZUxf3LrLETF8/j6oFTm/q
CAldr845MN8GgHTXohyk3o6Sveeo2ir2UVwJ6OqjbHUPQv1Gr8KDmAa4zHfSAZ8cdDHoHIB8LbcD
yHdfvUHLvaRk5nxxmctb8oSHvIUDqBhrXzNXdCYtaKRdiao7L6nuhNC3BvuPR18PtiKpyqArPNpB
bb1gbiNVO5mjssvUcZ4m3p3w8tqn+MeXGohAiuQdcdDfc+sqva1FkWNNy2pct8ylgkB83qIZTVnM
H8fY6R8T+L/SJjllQVpX//s/hEbv53klzyqqJhhT68oSZk7gFr0PMl3cZhdK9hwpHTdnIKKtsMH4
BCc0GdJJ13fPMnQwq49/2E0B0a9FDqN96LRg46IrJUG8HUb92MJ3URv9GwvoQLOtqC0IHG/vsmGl
SH3ojXzKAl11pMOQoU0PevdbruU9EBgELqqNg1qzUX4LpPJ7DCfwzskkVsinNfzHt16toGKMMLAm
48qlxFGLQxq+lD3obPF2FPsMvbKGFPX1AN9eOv8c3+uEfVhlcm9AupyWpb02s2YeetE6c9FTifWd
e7d8/pLt+PSNNpksi6yEbF3fSwR1oETdGNtTw+m2hQ/vnLnVaLBPH9u+eGhdWuqseif2zBjHZ4iO
GdsIFYSpZOso5ZX3Qk7t1qD/8ULi9/+IqznUK8phQ/ZOaMPCt9diPYSqegRDsZQlFCAQAw/KJWSO
fSuheyJLcz1M7jjPN002/pRii2p6Ks+vnBJSpD2dWsyD0GIQDc+OQ4uI6z6VXXjMkmnudSjoatO+
BkoTgNu853NcXKxPM+M43KiQjNMV+yrgravI18BugvPM6am3XOuoUoXlRO2iiZoH4GIHcVpofbWl
Vn3vMJOTvnhEjf1iWCtMAUO169t1mwc7YeeERISthPMexLE4ZGS7+vcPGS4MNYP8tiaCG2Go/pg7
M1dzSVFZTFYBrG0sZrHhXvZymPrLUFZevt4rt0w8z2MHktEmzXydnnBLaihbm/O0cpKp4iULqXMn
GoIBZepvrLFc5DE3XUNMlZ5153i5YXMpnibPbFuYQg7Wvz9VSZxo6CUePSj1Q+b/ltieRlyvHCjC
X3+leu1UYd5JM5FD49aQv0Tk8eeoBonRAa3MralHEl0QIbdpb6yk3Do3PZdbgMW7rnqWWCljkLxa
VfIESFVFy145a3a8tgN717bhiwvtsKuPtplsxTFEUH3n1Ls5HSYVoIQNdKF8agHMPDPo7LzhbPCN
nVNku4G7HuHiiIUqTvnETp6Fdx5yHH49SDeOJVpx6EkhADK4JL9yb8iHSUpbVjYs2cOQeos00Rdw
pxYV3dGUSG0s6c5ByESLn/n3BlVsEoDESWTkKWK5slSpBxil9SDiwr36VkCjZTVOa9mkVaJ+Kdmk
uN3So/iNDAUApaSmqy0WUWfOyqh7l2wLTZdB3xS8pRTubU/f5qgFNYa+kDB90NePku0u/ei59dxN
o1Q1WOkG7ojzU+q1bTdIz+ZZiaxz0tizTNdeHW94zEMX9rnS/Chi2Np1/e2i0uF743enPDeN+d1O
462j5m9Dqp+lQv4mvE/utAI0aJqz5heHPEBGpFcuv1FkAqZ2zALpR9iluzCPTwJEoCfa2eqNn4Bf
jgiwfaOyZLNYpC16PLxglwES9sxlqvW7siqf+zDcJ07/rkUjaQhEhAbRYhsv+sg8Ab35jojRN6Pv
fytUb0hO9DHy9zXDA/dWGkthfQE0zFXuc/tmVXTaL9Rr5mrUcgMYvom3z5SgmoxKn048AyUmd4A4
2hvPbvXLi5V1Y1Z7LRDqcEBvjCzbyJbz7hrqc5LHH4nqoeChPCuBbk1kbYD+dSFil3XfTayg+um1
ykeTRPBJ2rWwIQ2DLgXycuiUVY4PLzqDhEn1OaMMAjDR+4pYy1xY3kG1n7S8Cgm5EriVabcPHXOi
d/Ub7tMPvLhdWdiPWRPAcXHBEEE2VXz3pxUrJ8CRcwj1R60IXkSpcxT7YO2x+L7d7QDfLwtcWlFy
nBc9wi7WznqCXitDWk2jKZlC+hPc/rGrtYnHP8BtzjNqGIcoqWFZJQdoKQcpNNd6QCyl2OVEBd0l
/oA/RK+s6HlZJGs3kTdpm607iDm5HKiTWAubqWc3a60OIayd617ewh74qaXat9Cn6yBNYZ220RoN
inWJEfB96vJZSHSpf7Qh8KAE+2MenLDYmIJZJMbXon7UkOzvivqbUn5Ws/qrzypEeFdKj6qf8HnM
oFhr6TvKrpD3vG065quuiN4uU6SDYZuU+rgYbS7aS6L0iV222wqGUo0iOVqcP4LGRm2Bs9GNymNp
W6iVaD8G14YZCOU38Jqj3icz16wBfzUHiPMIrqWsCCn4kVaSOi0xX8zkixJubaX7rvXA2j6ckE3m
pucCklZRlz5SFcHHECABEe8a2100NFyEDnKYTXOMy6fBSGcoZH+nGEyeJDKMMz9DoCQ50E09DcPf
lds9inU6qPpH5YBFRCGgg5IkWxv3ogxhnTIVAbMqQWSTgNfXHkU7t9g0ll9vlWIp1p1JD5pe9hNq
FyGRhkfdLUs4zrT71NCv2K6QPT6KvPjl2ME2DvayGZyGMv9V8VKm5O8N5Djqxtj53q+mAjA2yMNe
+PNpSow+9O+NPvMj/SlM67mC5zDG0o5Kh5NwA0W4irTg1q/R12Jhp4b0VhjFQwdACahqKU1U0NGx
9JpU0H9qb5t50WM/BOvQA1PvtMMPUaUyQX4MWFB+JDh8Aqk7kRL5I0qNdBJ7CeId8U4sSslGMkHY
AlI+KxFDtwE1Jp09of9mnUfBe6OmC1cejpZgnatms64DH2mCHkZPD48QnQvlY+iQNggl5VGRy9dC
x78qEg+GTxg9yNEsEADsyl3J7QtUsm3YKAe2xCpU2RLoAwBTKtkmmFn9pMftrgz19VCfxcsJbyyT
w6cgqxYXsTqj6uAmOeC9/VeUa+AYoAY08vOHYnCIjrZSVf1wNaSQbNbUoI5vgRS8ax6XyhfFqkCq
uVry62Zi5mxrO+h/e763yqTssUabTrbyH3abPxVJsWKkHu3kKVCNo+jsNdRymSIFiO6M2PAiXNOi
YTEOT5otzbsSQofivFpxTDysL5HPWebluayQ/hs2noWMhji8pSZa173yQ67GaV0gBWJGwcPFGoHj
3eSoigF4WsgDvmjvfUuxzhXHl7BppdtvvZlwO/Vo5ZnDVu/UF09DHyEcDiHN8mVqLgszX4pl5rTp
k+b3W8jWa7ElxVI2hRCiWg1oTHnmT5GyMXNz3rrhVIvi1Zgrz0WYL6Vu3EvMM3LSOyhrj3nevtMe
/5vA8aRxDDPu29KiMaxJjuZgr3xi/SLv904dwKUMZmqsIg5o7gYu82CqrRMz/lFZ5TALIuvJkMMH
YX73Sm+8RWlxKDTkBAwz+ZF3xq425Se4c/N+sI9tYL9nPFpL4oNPtbCseL/lNtx4RX6gsAsUevjq
mfWDWqhA3oU/rzSsIDPfJkm3Sb3ou2Gj72ydFK1cFVn9fJkTDs2RQ8R2+4da3WV1taE68KGy65+J
SgSSef5EbmqsWPZSyG+dqweTJGCZt2bMoakfnbLjokgmO0r4JFZha5hgyaSFFpaP4ugdYeu1qn5J
OxkVwhOKfpBHY+GqiIP0VcoSNzEOzIYdwOkTDSFkcozafRb1XGXevg782sndXRsqW3EAZmb30kHO
FgmPkUWDGNlCr3pUYyBZy9WDr+Qbkz2hWckTZK5Xx9jguP3WKv+kkAa4rDEx10WBxjVvnA/K1vOs
o8gftDliLpa+s2LnRViZXOlf0UF4NzoT7k0HlDQJN1KsvvXZ1LPaNbSqVViZL05Vn8U+1Zp0JTwq
o47Xstzv5Xpj5vGvTINKmQb7xj5Kkcc5572IaFdW632kJaeKvSQCvVJVT5YXLjtjmbDTatb5ZUvW
pr0qk/E1j2ksIEshKf4K87AMcJZEvKj9bDQmXawEq28CLu6673DYThm+ngjqInmV5sZL9QI3LC2b
HVmXHnPJJ+lx+TI44F6qbmKco70zJA9KAmJQrEmxCro0PqMPdhrVZJnGDpI1/VMG2nLSNc6+GvXH
IPe/BZ2HhCWEiHylg76cBMG4b/3qUaRVxBGAyTxq6kJL7Z/iXK35TLH41ChZq639SoXSUv9NuHcW
uSxh7MXaF0Ew7Ye/hhS9ta4gP2ssCsueGN+0xHixcoVkavzijNjU3HSeEt9AXNM5eu7wLKzOJXc0
GMfQedcTh2YIf5PmEDWtAYyhq2dMUXtuVCuZZL7/vYitvd0/iOSWyAXTkf0o9pY6Fsukf4vx4dLK
o8E+s77rknQovXir4y2oXB/0MMS9DgpK6E6F85H2iJqUBjWs9sbrn3WukC/5K81L3iJySr2iPcAC
pFZNC3eyM+5pPHwTBhfxRQTz4kXKYtGS6Eks1qCDz8+ld1vIsw7LDQDpzSqBBisl/pyM/hDFBwqW
QMTnRZ08J0iSClvZigyZ2kjgT7XvOXJ8ZLrMRzTlkVv17WaC/gviTm16SIhieuxjyS5o+01amU8j
fnxNO4iGdJ0k9SvJ+xDnp+LXx6EvvkWDtMxQJhAd28HlSOFon8Ad+0Uh21ZMn5BhHatqoXubOFRX
DT8rwveTRn9hld47Gq8gI8sXGCrnRgsKhPj0Z5MsnjD4whsXXrlBACDr0TknGBBdlHoeP5VB/KgO
/oOaa8hqpZfdJg4C4DOkibZdYS0tXD/Dq3clgh0x3y0SgboU7XTWTF+EqOWQlWDWn7wkR4EhOdea
TCLKVgL0fV17UoY/yHRukAx9zHr5Xaai/LHs5gUHVKza0aTKPvo8nJkJsh5JunJKfy8czAI1AuFH
iTfnLEFjOFgKWyDykTrSgpOmCT/apl4POiTjkIMld1ZiEPN0LUskyrUZVS788cdS6fciny368DTU
L2tPuriQrdqcLk4pBkiYMpF6cCL9VKDmkTT6uhtR+3OKs3hqT+CVDfJBrdNFVDuPSd6I0or4rcrQ
ZdNLHGUyCp7Ygp10DmkDCTzIqDQ9skWfzKF8EIu7yoqTSaRfkQztsnRdNFunRlA3IFGVm48Jm2mg
DkJ8clLIvzyz+UUki8gRjbGO25wTV5rbqkQ2wT2Ln2OrFEsU38Rm8lwqsFgVaQWeNWJCWFqoB65E
TBcm6lmk021qWuVUf/RKk/LP7ofnDW+XWGco0QKTok2QzFMeUSnpSgyYUEI2sQqkuR7Gaafpz1qF
cgOwGgKYREUBM2/WFna6kyoCyXhaSvV7S+BoEq7WsXIufG9f4YMpADSTBmQJGlUsSDnU0AjlIWCz
XuVCB9DpjuNUXmS6vJWYgZQzFMHUmZ6Wp39YdO+ltN1XJHf3NcTZzBpeLV39FlnZ4YJ7HL1gJX6y
E84BgE/JsCy4ZaCbODfPLnLWBlLVE+E9FZhBy5bnvdbMWrLanZOvFH3VFNYE1uW0V+kPCjNUCvyF
IBZHo/HdivXnkGvB2kNfsg/fpGx8yAPtTJPNSaY9JSm39JU+RKVzzhzld6Vl5y4theYDqmlujQCh
/dgO3RNySTPFzPGtC9Rqfe1FUtUf4geNevBapcND3qHoqf9Gn+ugjfLWQbNW/MfziDHzwnguveBF
QHlH4W1o0cKvPJjbqldPRVER6UxcE019GoEbiUOelN45jpJFGbenhm5B2KP4eh4yqusM+DmaGVSw
Uc85VMVu7M2f3aichwYiusceKfQ3u6i56dJfKkDHktfsdUQyULqZi4SknKCo7tSEY97eAfVdaO0k
b7WpN0b7jzLttkkYrwh7pyi+9jTKcUGo5uFWQhba7OTvkRwdijxci0WZKcludPzHMLb3bYTknj1A
4cwW8Ztm9ktd2wcU286JihamNExLw5mWdXssjGQeMklNQT0nCVZb7N0wpjmznjeuN1Uocy6R5LQy
Y+cFylTun3xYlPRF1Tk6aiTCPZ9Ly53mu/O08BZ2JM0brz17RXe5Be24GB64xkhrUuboD7tyt9Ta
N6LN6UD/vsgWiGtLUw63RqtseiWeX26MuNa1JGk6Ro9gZQ86b1z71Uynwjjr3YPPT094dkprY6kg
89ejZTrJNMyVu66UVfvalMRNXNaLbymy35617ZD/FCGAaI0JQOKKVKW484QCm5hQs+wPx4hmDaVl
rmSsa8bHq1Mh47aoKvQg9d+hq5yQ3FtWcQxDnxr32uT2EipvoD15ZLdMRN2VZrbOCn1WA5wusnwm
vsVDVAdRSmIw3H+ytF0ObBm/p3asM402U8S/Z3bcnzR/6SrfS1RwsrRZd0o3H/10Hwsh74IGaKd7
RfMJaqy5NDMgIV1OzbT3oHrhL0X0mrrNOqPIutdqkjqikzhYiHFp+ZBorFZh0buTLh0T/GVnAFc4
cFIjb9Cpfj9PI6kXPbEdcaYNwjsA/wvhQDiL3RT9w6CfuOGQI3HaTbV2TNZw+A490k9hFXeHxJL8
c0PjFcXlSvRdKQp9OjjQvpvMwu815CM5ugnhf7qv2yafOn5SzKLAypYxReZEFJlxuPxXk1Y7mnIQ
yAuy+IjEKDCfIaLgS2Fo0DH3WsqgdC98qSnPYLBb7oeEnlof5sOirgiEUFn5aJpCPfhdWkyRGqBd
SA3buaKkBn82X1AiPQMn/lLDu5nUdTNNO4uTCAA2Uia29IghtYPQ2Xjw+T3DZBP3UU2jMMUXCJVO
zMpbpqP5LVOq9JSqkbVEFjWf+rrjbB0rx72kJ9VLsgkndv7o2dLeGAxla5dkSWhZw/sv2mffTsIj
0tN+d/JsjdbyUYFKTikbeam43lolqqu+kv3M2y6b2QHGSeoM44ymXJwcM89JN96gD+R6EGIfxgog
cabW06aylY01jArida68KobwIKPxquWIe2XtpmdWZpHPD4uKZz8pi7VfQhqmrvBN17E2TjQBYDeL
Gjl9VjSyrR0XjtzrBOPSr8N6PmbDi0kAbZX5U0xZHIrAw0sCxXqWa2q7GxJSR+C8203WWOOkt01l
3qilfEhMdTzkmS8f6q54zS3R8tuYb6qLJABI5diaRor6Ljs0vtfoeE1LUPdpuazR4Xps9e+hTYEh
HadTF32OWVhAJw+LPNiEif9tjHKFegldX0R2h2CM/BvJ84aKbbM5kOR9l2vw13GpSVPfjb8PabXM
9Ug+jXIB+1vGuUMDrKNqveqOhoyaaZVLi9bMnU0YdXsJCfdzgpLEUs+VbuqpOgJmrvXb4PTbNUAa
F7qFdlZaEhp7Bzsn7SqtuLzLJmDQM1K8aHOYy9r1SBum0PVHul6maIG810GImn2dfas09+TSJMB9
I/SoJgkheHX5JrT0blHoboUnF0wLm1xEWQIxd0MFwEraHn29iE9xlb3gzvB3I4drfAMZaDoF524S
VKRxn7gUHych3SzrEuzsQW+X9JvYBwJ05xC6ow8w1aQHs7H6nVJVcwQhFZrCzWIVig7qIIVZiuB0
pNZEMFV5aske5zGN7hN7HkX2QWRnCw+RAzxAkZ6vhSqqqrxe7h3wWS4xfknogwIwMuvWrFbSp4tj
l4Rb4cMXcnGo64AsuM4Vgf5Q4iNXzbgUhQll6z6gv8laCOUUnVJU6zScr4rLUFjFe+HLROWTXynL
1ukRxaU2k9wEP8SPi5WqRpu2tR+ItzZZN2vp2hdOGYp+v0q949yptr7hLR0/f0KKdkXmc1IMw2GU
m3WsDXNdGSagn4+0bzz7pbTWyWiIsKHtQoDsHo40yHJyC4aCll8iUvyB/BwR66LJ98rS4ERh3sQd
FPdLXaHxLuWdq7dP1VjiQgy4EJd+iiWLovq/L8RKhFrduhTQMZJanvpk0DYsSlpEsm3E1aa46Ukk
gfDFNnGEdpd3FvkKkXL3NHkX2y+W3d+pFbh1YcwCMil5ofOLSrar69oGCnGpuv+XvfNIjhxr1/OK
0II3UyB9Jr2tmiBYDt4ceGAhWoo2cDem5+Tf+ruKpMi4V5ooQoPOzswiCXfMZ16jATeJo+/ybGTi
q6s0geZp08aGT+0Rdd7sZaI/ItnjNqW3j5tg7+AVIGCq9AhBgcAXfYXNmHR4W3aGh7ItKHo4N5Qz
t70Wf5OFr6LyjmBQaOV/fMw36L3zw4B+B5QReirAhT8fhsC4vO8nTF9y5CdLrCaMW418V4Y6BRk1
w8fNjg4QEPKSNa6zqBsiLo2lMpVEWQ3K6ErIcrWtBd5sf9Ihfrct+NvJvbojijH2BVqoboCnBJVp
44ptaMf9uza7/jKawLCT2Hx8Q957CAwAYDguOE3ESf+8H8WcRVq75HgoU6OTM08COc74Hz9pwq1E
esn63McHfa8b7YLgQPWPJ2G/5l5W2lw4aQcKUCZiCeItUhBHptpZuHzS43939tFul8NcRZPmtQiE
7qSVTfZC9Nxnx9Girpp3B1nFjZMYPSXwPBhjI7aPZTStIVkVlzUPWZxVC+NWKoNoebb5T2u6yHH4
+2m9GodKW5ktUwqRb0IBQSzotmYQs9qq4jkmFymT4YhXSvRjzEXw8d1/75GjDQ0iF1YRS9Kr5vO0
OJi+JTHyxI66l22gkP6tobMR6ibdP0Sje9xhk08G2ru4AJgnAPQ1Rhv6/3+ONE8vEcvxGNiKrV7I
B59RunTLZtVoj5baHCrN9AtreZnIViWGx1Uz0Ps6jVntpqUGvtBZkWPEVee9y+SUy4Q8249vjiYH
/J9tch7Mb6f5CikxlGZXUS/0gnApd050y8gICkVf1eLGnI1L2c1SgIp0ebTtqVs6AvruYmxQjjjI
4pB8X+HFSf39kyX7HaiVlNOGTgK8x0IK6M/7FykEm7PLiJFNUrk6ycdmR2kQMZA/p0S9C4/4/Xhy
Ev+GjvFmV2BMUci0cx2n0WWOBdWCsSkO0mOD+QshK7oun2P23r9OkJCoZmnGG2LkjO7XRGvNOyfP
snPm0AKw3DAQTODPVenl7vvmeUN8BekqxeFesyPj2IqdKmJYjo9l/9zNJ0+nFg8Qp6U6Jpkysi5f
EJ3IOr+Koc8n4+3d45smelmQuC12pVe3meyUahHjTcIfiN0eaj0PDAd/NgPc+Ez2r2ZX4yYkL3Y7
HLGUz7DZb5cDeNSmrkkNUf47k61/e84FBpC67YwyfTZ8t4h8nRyZJi1kpCsMuv3BwhGb4fbxdb/d
AjiqB/YGmWZJTpJn9dtRS7xORqzHWYRomwiJewI4KEtm6ArdfHwoOTH+fMJ/HOr1HcYepvGMHPMr
WQeViFrX7P5LkGUg7lAIHRvy/lvJBLRwSMAj/CEsZaPl7RVORiTNYIaLYSM7Wh9f1Hv3j9uGurU0
FAD39+f9E7pIBJ6tXuC5FIW4f7KKL+XyNJ7ex4d6OyHlhf1zqFcrYpZYblwMXJgsfMlWhMWWtKjZ
ZjS/i1ysPj7aOxs2h4NcwWwwCZZfCwNXehPORoF6vlTnk3XtSSZLIOplG1+WsRPa9xKWAQzyMEzW
Sh9oY435XioqDkpC17nfyjbXJ+cl7+jrYWQAbUNqidc3QYureHq1VMwT2VaA2WWku1bPkGJsH7tl
vsqPjWlfyPW4UibwHKxXnywVZ7H9N2cghfVsIJ6oSL965kprx3EXsgOgErEZ9X7fG9Hiy3gGy/Vg
nI3HAVNgaIn+0Ot+oqnbtLR/zJNOmc64lag2l7Kd4mD6Xi5f5Fpjy/Iwal4nh81XFqENsvde5TEr
40aiA5QWaA/E1IaaWLpcyQ7JggO7tJhJyvb541t8JkW+uUDUgFgONamX/yoo8qLCKYa8ZS104sei
c+gpprF/LqxX8xWljftOeJduWAcaBuHlqD5JUHYhpp9KHUR58yBBPVHdICKkXJ9BR6gzNWL6WmAH
6oZ2IABBaYgYQF3HRNE+R/KpG2V+uhMpfylGNKGgjE0IInsAGpmvvK2jiF6M/sYBFKOzFQYfX/bb
iIMBbxGdqjqJ0Btspp6URmlbuDmFU4oKNnahwLHkOiUj/ny6lynyx0c8Oy29udFolMlYTKoZv5rS
9tIwqZWJSmPR+VWKtQPioYpgsbfrHwotz4KcVAqSD+Ba5iw/aMTCbg/2hwTEy9GYCG0Mvhzv0jKz
a/mfko37zql2lR6hmkGLyzTtO22uXiScZ+y67zVIEpHRJaGZSCcBTRPXWTnmZ1Kv7+1myIlzGxEH
cbTXUeZU4LQGuBISjWZeyx6sBXBJol0lX6Wl/CHl82jyfQLAfnc5dmzAlSB8Lct8NTU7FUge2zN7
jJncdO543s5kcSQBiPjxw3t3uPx2qFfProlDypQNco8KWM5+oCheLluPyuhcl0FfKhs37rf/hUPi
kiFjJNxPX6Pus7ieqxxdnEDyH2SH3o2WSxe1eHkzGzYfufR+fEjrLVzVoFdBwQRhMNTUX+eI2tLh
ulcyRMvUucYUbdMo/SlLkNceqi+y9ATa+Vc5qQ9SfVCm7hX8GNk7NYr70jSJ2fujbMfLDtAZAymF
XMBxydxWLoU2qniTMa9CI7mp9XYtcRUmaYicdDLRlzuNjEcmYCIiwe6FNm45AG937GNMz1HKQcoU
REalNcA6anr7NI1WsjJWuvEdDriBdLOTXo8f35r3hjh0Fm6PR4CMw8+fW39h6FMC/JqADQCkzGol
h6aG8yHGbh+aMM/WCM1+UsV6b4BLoSDPJI9GiEKGsb/Fa86CgFZJBTWwh3SryRajF1tQCvN9ylLx
8QW+oXQzbdlmUQ6xUdaCNiqnwG8HG8peNXuoLIEEcgiQF3TWbgdUH2j1bzOlCmznRT4z9F0da/5k
sL+R7j0fHaVVdiC0hdzXAhTR5IR1JNswEhcOVr7z+kDWE22JmE3V/dKWV/CTQcHmTfwsh2KcL2v5
/ynE0/Pje/HebIfr/e+TeRUnN1abGlXBbAf7c0+R96xnOkRjECMX1epL4FrNJ/vRO5kftx8qB5G5
+g6jHsNAITwFdHhGO19iFgnij0C393as3NjjtJVJnwS7fr6Ovne5aNWh5EJ8YzOO/nzymWYOiDG4
XiBxP7IcJQ+PIunKYtjJHFtOt4/v8BvlVfm8kTk503kNqaT55zGVCTdv+uQ8b5LNfgg3BgqsaC4G
BuTLKIU21q7CqtnLVUHSAhh1FjXzT85CLtuvt+Tz/gEbxYGQ8mpWt5UXRWnMBJNjfm6To7x6mX9K
BKvsp0pCkU1JuwV+JGshMizQL7ve/CSzeC9dgoZPLRDKNnpIryZfPHI3OkXx2FuqL3XTq74nxjtt
im4/vuJ3HzUbNdkLgQgejX/ednTWKltNuO2yXp/Vv6RirFXkm3S6lVC8mWrwxwd8b91EDtbw4CGj
F/F6CRsGpcDqMwphRRNb4ZdKpiShL5p+gz1SAKW2bvJPjklB+53nyg4Gw90gJHlDhxGeLqguEpAU
Sr6NbP2hAmQqwaoSoCah9HgF+V7SAxW3NxK4IzMsiaXOia9lLaylSifrYjwyP8YGto6qHzIUY998
tgGWNIM4nnFB8uzPeA/RhTtq1CdJ7JCRtDySBN9VSbiStSuJGVBH7WqKVnLIGwykgpygmnYe0FuV
3MDp8DLCKF0CnyW6X/IgBcdxy3Ara3OSOlQRa49w7qRbocsqjDv4xmCcprm9k26kcQSuOd9J4Lgm
LN2XPaeYjVTmIsglEXvnW53atj0qB92pA3lPJCC/pi/tFtN+gLwwsHkv1F00I/vWGsu1xBRNwP6s
CYi85HRIBGvIJY0tyvkpWiMQl31Zl5IVQ4lhGlodrLfxgo/2zzOCmMgF9+mD2//SLdtvql8pQYD8
m7LOKPOjYbhp5vJRgigl0m0AbWU53ks/bWQQDC36to/s+zkF/aaH+DVPTzIcaDR4QrgSD+MLergH
iTjMhNb4rj2v8X4AtYCnMNCkUA8JrANLF1/NInnCG/m7OZasrjpYEg9/3+hisuED5OZORhiSQaE3
1r0LPUl+Ngd4Mq52wancJeJJ4kwlPjTivmUVsiMgFiU+2HGaGyu8lZVWCReSIC6JJ7SBKijauoMI
o9DvIrLydSN/+nianYVMX69krgNAD3Uzi5KWDCV+273DIlPTOae0I9F9HZgVec8wCl5bc7mWyL8m
Lr7J0SBRXZIjpMXxbtS2Ev1FeSVw8YqWu7sC7cVlt6mA7clIrHLbX44ZX8igQ6gnXaQbLKyPeqHv
HLbl/8OreLUTOYtldYQnXlDVyW6M670aoeLMOJd4NIndQVNnJxWvPerRwDF8jTb6mKAbMPRBJu4F
fX5oGQAEjXXJxGtBI0nL3hp5R1r1O7n6yHq/vDJZXpOcHFFNnyQL5ntxm6fyOKRGs6wU/fkwPIfg
Qaba6BJme9lPO3d1sXjvyi9js8GW43LQllVG9S3rhju56Sy4RGRMejlJJXJVFtzb0Hio5+t2jFZR
nn6XRKmZXoqcm5LbUeWgEWIDBV39qu9WA13iqQdnCyJtMG+L1ot9GU8LeoxCiYPIbg6doEft8sjr
MDxXz+WNkPy3wjaDz/OJd5jDUGNZgNG6JEcjcv7zRmBQbuUWxcagyapnOQKFMzx3XXXQwxr5Qpg7
EpctaQizveyEh+k0J2OWFxgarOQ0lJC6j8fYu8/mt1N6FVMvIi8jL2LLL+CGyFY8HCOgJ9ZWAvQ+
PtTZqO31pJTFXQI7dMKJrf+8fDUdrBquhRdoUz0CPh4PlmiDql1gbhn34H02nokhxoCTe79K4UmL
YXySdAVCxWfgqw89SUZFeJt56abhkcnWi3xMVq0dAAl9xqt+L/1DcQioEPUqm1Xkz/OdnQjB54jH
ZSbqz8KO2C76o5JPl3LrkWOrmc1VbyIewsj8+F69F5h4khIMJ5SGwOv437FEHhsVj6Uj0prBIaMq
fI68JLo1r391vfgkSjDkYvLm6Ri0YbGIRPPCerXYzG3pKe4kr5akVuIw2my6lj1pXW4rmgBu9S3U
7xF4+zaPxdesbEFg9neNme/0Gi8Xrfgpwg6PA+2l79g/nca+RSjn4EX5k6UrUpdmXXU72ZySu6Uc
zrKz2cxZYOhU2EC/yW1EjvgR9l80/ZILwse39d19AX44/HRyVvwFXl0kMoZOLRxSGUOGA4bS3OPC
PhQArRo6Llyw2eBHu8y7jAKv2jp3Sjn5Q70cMYFa6WH/NU1Kls/wQlIpY2Pad3UejJrEIt66WXQp
L7gp9Is8aQ+G99jJG9E2YfFJRvbOs8ISkUqdZhkW8iiv4mNPxInmZH1IbVp9XgwU3ErccfL6KMMO
pVO3H9+2dw9nUlEyTOSGKI3+ORHSJrVza6ScPHMIKYbYA8fVheZPTrqqu/yT6P+97Jc2ECR1FHHA
BLxmikch5STPCEMYgcMZcz1lrl9TzOgsiRqb1plS7xQzOqH0sCrBqBZJFPToS9SzcS6u/ecvn5jd
xTqLF+91s9qYpO0mW0SgFfGmZIka5h4AcBP0yk08/O1+8X9XHWz7s7p8KX62r7W//pAQ+39GHAwU
jNRR/G9ncbPoZ/VGHGz1kr805cuf2mB//9a/tcEQF5QWTtIUmSSWxfpvbTD9L3o5QJ+Mf1TDyqqR
AmC2/hdIYAQ3MbFnOUDk5x9tMO8vFDVwdabTLf8cGpn/6+yu/7Vqtq8+/64B86acwcBxaJs7VBNN
htBr/BWpe2xnRt1guu3raaysvVmzwbu0zS7tF20VIqccZIbTUekundUo7n67XX+f0J8nYL1OAmUh
RVNtNAbI0t5agkSiTEc44sCTdad8aeHXO0tfPYxl9hIVcXUA53zqOmslrKzwidmu+eEv4TCin7BA
p8q7ARilmeYHvUevs5dihoDJ4DfBLXOX5GiFOfIr9dKfStftoVA7F4qre1sDsoLfOaoITMUuN17f
0bpSHHMH6x1do/ieJ7czq5gIp+qt7aIkNxFuTa0jeRi+JeJNx0lswBgbG5HcmXZawkr1mqtQrf0B
1M5qQWHbj7QsubHq8X7AVFLrIHV0mO6IbN5bza3h+F3WrFtJJYB/pJ6GbG4v8wJgs1t9B04AcVqE
5IQVFMO405KVqlWSvkQIVi2w3Kda1U99Ngq/sZJq45boU/e2nW+aSg1wYHM2hOjhOsEY7ZjWaIFH
Kmj6RlwCXVYzVs0x07AY9ZonCnoFxNc7T2t6Pwc0vV7YkLc54mSA5UPskYciD5ymaFbZoGYgH8la
8oRKmFvV4ykd0kuUJndVkvYYucQWYMuhh9KdgHqsa/fSSsyR8ms/X+pZFmi09lu/VcLo1LlqwV0Q
64FRsseRwbhUhXqbwCK/HzVI95XQYccvzxbisDdZ32c3etsiA14ofm+g9at2t3aTzQin8ieNcDFX
iVc5pylXbICcIb2YftgXXbHOFnQN1DkTl1UM13IqGAU17PDWlHqRSz0jOQBbN4ld7TJqN5jMZQfH
mH1oPahz5vYTcIf0KlWAaVIgEts6W9QgnlvzdH4ZK513eZ1tY+fCgyRwr5rdzzbStqYgcFDShFnU
K8+dOj1Zc5PvmzIcL6kmPiaN4Vvc6LW5zPZBqZBNM8I8CTpN0Qy/VyzPN3Kz9tMqJtMmRcabo7rN
kMuxaye7On+aYmMFzpeeQ7mIa3B8j9BZkm2zNPZFTV7CHtWa2wkr0G2Sw8QRrbiPlvYbDZPrOR/n
5yKSurtsZG5GB8oYW7HBC6i7TIxQ1fx0cNvLJh79VA5+BDi/hGCMV01vj5eucEn1ltqgChBX92Q0
JSGMHj5kevqrukiwS/CFtcg2hfnkjEa0qj02xKX4qQzx8sUUiho0ka5eJHoPxqsx17UdtsGiNbhS
efZWdSJn547udz1b4MTpcQ3kN7yO7Mi7NZR+ACqnqhu9ntvjPO8TpHyPIsvvYetGe6/RFL815iRo
8hAbIANEVTSn35K5T37V9veuNsofzsgakrXQhvu+XtsxbhyuUj0ay6LeGq2700QC/KPPq70C5rhW
muaqD+3Zt3Lzyoyy6MIpHRjSVdH6U4hhimqC5re7PAbHFf8AaT1f05vOQY7ZX/LZiL4sc3JpKTCQ
zSya7k2rdhFyq6KvXR0/pKme/bK83h/DeSL+zOu1pxb9jyo3vpd22N15bZ/Br2z7fYzGVjiaOsAj
Xqxq0I99Ujg8IPk2nhcbyrWWA9i0x8qfFS9BnHRYdQW4iHKqIdAVepIfjaG+OH9XLMq8tu1W21Ru
TPg76u71XMflfh7qYKyjcBdD5dhGpklZMOPYc/QMdO3OsGsMDor8EC5RuZoso9umVn6qx8z2BYYB
17onnuC6+KKspy/pQxizwqVMlQs2lXELayGo1ca68qbx4KTaXQpceaunymNqRPN2NL0TTQc0U0Tj
HLIUenv5zOY4n/rce47UgTrwgp+sYx1EAZvNU+z21G6LHLJ4rqhHoYZMgdrYdWb2hRHKLHQqMHKx
WC/j8IQCBLGpERbrURNoc4yKvetLfJI0HAWg8YyJdsBdajqZpQtJKOsumghCjsqsg7MuI3a92bcq
UvHoCO3tSZ8RKzzGrG+BblfZbna8Bq5++uQOnrPqp3rYapQQU5pfO9MeY6yMQDT1NtIDYqm01dSC
O6hN/ZviGNGdk4t12B5D+s+IPUyb3C2hFhrNrySyuqA1CXbnGUq5GUfwq/px50b9VisUbGFLpN6N
fSQ2iOtp25AsCoTeXa8ryd4Z0uKpHMsrXCiaG4eS6QPZlX/+WrVqB50VlKjPH3tlLnfgbPDlcNZa
bVvPdPTgPueuuI7Gqr2udSRnrKIbv9jgpTDCFZh3IpfxBB3SDwsHoHrIbWi9qcCtiR9TavPULRU6
JKMdXeQRHjxN21WXyxJN5DpNt4P0YiBVY8UAvWiJJ0YT7ptFV59Ha/RF4k2PzuyZp2Qa48AV2UjR
qGv8sVKax0a5MzMjfUhSdGYmaHB5MTePeZYvVyXCMLjSHJEtrY/nd7VX1/W/vvz77VinO/p8eBR3
40FB3OeQyHeNO8QkZMiY/v12zvV2Z1UGnoIYv1tT9Cv1TEHDieqRq1bIVCm5cxILhuFhb11U4iGa
RXJZhOpVbdoHvezTVU4iBXGqNtemdZ8mKHHfu606EfB4E252ZlnA8eLtfH6r/fM29ayXOsvtTV0i
P4C+q/LslnG5Fot7yrXkwpjsOdDATTwvBfqaaW4gIqAryBVkmYCxVsyn84ubLJCIZ4SL0/Hvr4yq
hKtkFWxhTWtceXhzHDp9Wg5qzNJQOqL0kepyUctx3AsCy59NaloYocM678tij3N5Ds1X1NOxmjgY
z+TfX1iuzhfnf9PS5DZNG7HNxnk6OoFl9Wowx56AW6a4p6LLLlvPSneTOjmbprTcrzGLVmF9VZG/
IUfX+/R73C7hTR/nVqBaQwLXftg7eZp8qwxq895o2fdF18brronMyyLPl52L6Pm+tbL6YgL9D+Nt
qTelsMXGzKvrttWqr0M5mKvUccaDCfr/QRELIFu+NwF0ICZgmatRnTJq0bZydX5Joy8UH1Jbqa9h
f/mWNRW3bVIUtx6I5R2wD8f3YNFn8FlUOKRxWGzPP5MqZroWs4PDYl8MJ0D2ycrqW2Dz8mNYNOOm
WiY08wSOeJ23JCtiEpugMlYOYRnT7wqtHszRPF7PfTleO33r7Q0n+aF1enflLd9ax3D3sbqYhBDJ
8jghpb/A/zkpqfA9Dbfz80vU989JMlAjqdVVPUyJX0usZTojKlQcO6Pv/Awdsh8tHIwy0r+VmWoG
aqeFW/RWrDX28Quc2TTkxLp2E7Yl5PnKzS6L0dNWhHvOkzdZd0XWmj/pLq0jywXBbDm+a4r4gGMm
Ok+phwle5S5VuK5gWeyitF3bZTFddNWItEfS8bQKX5vHfPbP37tLVkBrAYR8grqnTi6BXyN/9vwL
Pbp1Wy3KqqMDaxAE2A3WBfNNljr2pVC91T9fGYpBkd2urs4/cP4+jawR9Hvy6/zV+cVpJ8133bij
/zm3fpxUWURokGWnmV8d5xyuoHxxoP1dldrXf74BWR/dlJi9OpUrLs/f204SH1u9YOYnRr/BDhY+
LtUotiN7OOWRMTw1LQq4ojPvxag48KLEXSm/7qZ63htuU2M/zS+lXjGu2gRO+/mXKFY+Fv3SXo+N
XT8YreknduWuFEkYbDrkWAlKlO6YL6g+NUZoBlFa98fM1rujbS00cIC2N2lebIiip69zfy3osrzE
Zpmt0WdxDwVL6G1hRb/O348xUlPuosY3SVYkJzHDWWzlLwjUipVRM557J0q2MLyaneIN4tHSw4NF
5fZFcewJgqhhHLIYCYEkrK0HzUP12VCSCAq3Zz4MXopSzFCJC4st56Fawl9aU2j/+sd6aIJhrqhu
OtOz05v6Zi6yZNvJj8jD3tuoh12ohZVsSguZpsiDDIpgyC6qEgSe1Z79f94pyuwBAWy+jg6MtJqE
DMQVklyESd+BbnIhm6aebrn/2oWI++wR3MLdVE3OjgSBqqrlzD44LvMRwuSyg5OurszEMR8Ly+vW
0yAwH3M78zGxcwCarlkd6WKZj8D0HpUhca7O/5jm31x0sh9YuYdbLGR352/7Kh4u6jiu/bZHvSBs
kvK4RHFxbc7OTo3m+t7NCLH7BP9RJ9EDt8jir0vi2ZsZguE2aVP40l11bCBAIpFk3+mjl17A287R
Zy7VI3kBVz4lsq+pBZiLQNjpq+xgzFvDLke6dol5FZYMlMjeV7VhPLkmoXqUFvN1TGK5LalVoBtR
DaRsSrVR7da4RQ8lD4jDxdekmi5pTxJBVeNPI0KUOnH6+JhZsKM7zvVKC3XrqGYjpOiBM1eMloi5
7b7rnev5UGGup7Ym1MVd6XR+ceNWUq7k5ywrTw19T7ZqNzpC79a2XVWVJJZkddiR4N6NrNHazL3o
urfMaKMXZX0VZkBBizabUc9uKHfGqF+luSnulzTM/DFfvB+uJNYK3fu6TAeRlMXaCI1sl5R9/RQq
SDup45RdDrNTP2X6A5ka2if5kvl2VVXX08J6PZhs6rO9T4bs3prJhVIraXExzOa7JkFtrneb7ku3
LMdkXhQ6c02/rdUDsHI8Y+vLgdjpoh/deG0WWrkaSX8F0rdlbhbHuYjLo1KK8vjPR2MimwUAVO6a
+QZ0kx4YCPo9Wun1MGuWr9lVcYyz+VhbBYRpZbl3y7bZu3F5D439Sz8o6WWr0MQBwbhPRG9eAxE2
r0l6Nh2B8kUNNkuB4oiYggMxcHv+kfNL7sXdph51PTDVKto2BYoo8JHC4/kFfGZ4dOTL+WNbYJSO
GpA+L4e48+zL1p1/f4lUkfrzyPY/qw+xl+onVUawRp/Fx1F1ihXZClSW1u5O53dFPuYE30eyQHWb
ZLH5gBWeszIpuLE/g7y1nHFfTEZ1nCkDbdy+GgKRV+PadbuLNH4y7Oi5zsJLo1PS5zYrLqh5Tbf0
cuobTVHu6pgJ4A7lHnxNs66NGfEeAKlbx06QmpuT9lJB0X6F4g6aVVFyhb5WGwy1MNfpMAe1Mhjr
BbL3Jh26CaK5lp6qrAMD1KRYHsWm+cW6LxuNpKCzlABVtuxURSgcKXba+WlWD+zylgqReR2Pa/Rq
SN6Ir+/SlLa/Ny7PwjTqnZN50a3QlWdHybwv1jBNqzaqKOl3ZvdYEfqV0fRouEm1jzq1CnRgMYPW
oERI053oqbQEiXs4RFsjmuLHPP7bcPb/14Z/FEm5StquSb53f1R5TfpfEpf5v68N/8d/b7ufTfQf
/6PLX8of7/7y3yVi5y8dqV2qnxR8HUA//5SIzb/g+NAWoi1Jr8+VwsJ/l4gt7y/wZ4jzwxmTflT/
FIidv6CtURaRcu0QZ+AIvCoIf1wgPkMSfu+/8bdoMkpuFQxB3r7q6bhIoCxijmLMGJSfzHzncnKV
UwMCYEvN0DxYk4LPXuuafod0487OYYnbNAcLDP9aIyIH1OeVMqI2hafbKZxnDBXdEq6zUK47goP9
lBs/rNRGOyDx4pWqTPsIUT8/LMOrroKGWmjDM1q17ItR7Gxjr04vFlFvE3Vxr2rksBGiD7+4s66d
oLJUJHyqL+im+WFobZIhmTfxorSBk9/nQ3hArTworVk/LONY7RKLXXhpasoVM0R/k7B8SDFndIdo
OZ5fzE7jxLwYylWOQaCqhfnWyHr9abTNnZVW1R2zadu7bb/RTNHTGB/tk1Xb9qk35qcs7WtKgc70
GCNlNU4Vcs3qwEptTBDonXRCb8lcdokXBuMSGc9G6FX7LGqUVT3FrI9o56z0qeWQ7WD46jIFGibh
aJigiOOpflXOj2atU4xoq++xGa8XrMng2LT1LkU+xddcRTtqEcu+Ek/P0+jcuguaYg4HPS5i6rYg
5LBEZDG7sLVonZtUW8Bqir1mLVT0PCx6ElCN+0nLDrGbXDp5dYjjary2kQ9p+7m7dPr5Zxojwj/r
yT6MiG1FFuarMNkTMRjXSJxlVxlpCP9XLlh/iQrktgjlK92NaE2tlgG1s6Uw8lstOrFtrDq8jbXI
Go5lWmerQWO9LEjD3aU1ggrXMazgzQcG5eUYoh47TUWDVnZZo8corFXnWPthTNJbSqjJbRHJeMkC
omiWYXoP873JikPqGuWhTTW02sr+IUKUguKo7qXxZratmzjSi4t80b5UHb65ug4tqrefCew2Sz7U
j+R1aJ5Wlz0KjokxoLE+oiBv1SEWlItqrmyzG3zksaH8P/ZHzZ7qr/VS+7051s/KPCg7fSJ9SWcL
es5oKIggdGLT6qJZW6NHNaF10oeoVL/3wyyIQ4rbKpq+MhghFAq72Cphj58lgdiD3XePEFKojPWp
urHYJfw5JfoHDUz1fpMVI8KETJdiLon/o65FyYvQlZbSFw+OqIIqF/kbSqTMbN+KxbdOI5nrpq+G
GO6tIZ5XXVreVgVsxjYDS6/YeqA1U76KEHM1ldb1k6HTV2bVfdHMH5VA5kFX1pVZbZAcQsjF3ViJ
cjV6eUGfYT6ONHi21eShv0N4MJYphZlp3vMHyeYXsh/G+1oFXR2oOUo5mrbWGqNbGUk+BFU/H+x+
1QIKQqiWluqxtquvnVl5ZE7Kz3ZC4pCM4jqiwFjKv9xLFfd0Dh/ajjwzRaqmcIY7x46XlR0j+j82
2UXLqFgKanGFN14BEULEpUY/d8E1FWj6ELQxIDZvVuwA4ZmHIo3HTTrew8IpVm5p9L5SViH134rI
c/o+EHf4dTOh0WDrqOdlHpt4+JB44iWrQ+hGs7fFhYf1sHZWFDt6vzYWdyOYKQb0ygtLG1Sf+D1f
l30eQVp1imMp4qtILUSgM2fpp7fNykE5pyrGdeEgFZJV8yGptWOqK/22sAlWbZN8vKuEsS8G7l2b
e9OuSbuXeSDechyv2ITFbkQsBPgia3TSxn2QjjQzbGq5q6wkxwEwkWxjs1YC0VSW3wOOC8gs6/VA
EX/VjZOsy1zUeSP52Oatm+v0wVXEgqbJdrY449r+kiFmTNL5ooFeX81532wMcn4dC9q68+iKO9lK
L/LuOqRvz8PBpasvY99sB6SOFtI2TbmIyny4EO1hjCDNLAkYIO+K30EvCb1fWjCFAIDYm3d55Iht
2+k4yipTdmgrdEbD1rtSGHLrJiNmLcSD0IrhUjXjnTObxQb+WLQPW1gorl5N/qR0eGC6w0XVTuFh
NpRDPmXhSl0a6oBRtE/YZYO0dx9HTyTUtPxhGboTk/xnB4nGz7q6vlFIXJUuTCnhq/NWiHlfK46O
PuXXbasjIuOl95zQ+GRRfGmROb6KtTyo1NhZx7MQfiI069g5aE2lE30gKqzLJk7NwGxEs1uK/8ne
eWzHrbTr+V48x17IYeBJNzoHNqMoTrAkSkKOBRTC9Zw78Y35Qf/b+0ikjujfyyMvT3qxAzsAhaqv
vjc1G7p23k7Py0+m5YlLC+G7KEyDDABH4ZqfjpQqJDswF8m+vmQYeTCAmsyXSvmSKemNkUZ7rarg
euB18apPQiXUvR73Y1yqiyzyCD2w7PRMzh7vIGDRK/RBzmRDO0uuSn9sS7FMAoFrYoPjAZ78pbqu
J3YSVMCm1bv7XuOXU9sGtduu+542b9vTFEpHvd9ptbHo0Zae2LRs2DFtMlgo5B2WGB33CcBEE4G6
wLXYTCOhOmWSPSd6qR0neC0LfacrMj2wq1lbqnwunbTd0Jg1FwQWQ3mc7CX9H22XBiaM21h/iPTJ
WwXFHc57+W5wKcm7tliR7/pp6Gi9w2u6HyJd3wE2LgsxRuvpkOsjrfKSkVgX3kbENRYrBGktbKk7
Bw4aqVlK3i4dfNAOueHiIDcFX6PrGZMZnN5e+XzFGanIP0UsdJuJGR9gP9wMYx0gshHrjjlldy35
40g+NBaGolfc0zL8ztWy4+jo9sJWpHrWJhisnsR1URgadkh0BhpIiKs+wOUravOnyhSZb6lm6k+R
rS3KLq8vo8cyOcQKxCapM7TJHji2oY0uJ8HFzDRdutNPQtkNSmQj9OJGzjdZYDv7WNbLXtK4WxhN
6uz/82ZyP3kyVI8RJlXHDDvTylOyZSY1X7HGdKs65UMcOtWin6JgCy7QB/or9ovOJ0ca6sZi3lhQ
q2UL/dUk9or4XuJfC5dYrdhagtCug4Lu2xQp9SrvHxou+Z1h0C9yhmifsiVdCzUL/FD04linJB0s
8vgQp+Utq2h571WsoLUWnullBShNevPWUSf1xg6eqkn6BSHTj1McrRJDmYCwxL1BTtLeDSOC2aOq
3Fa9/VxZpXYq5hs9xuiGXj2ttaxNDglMnkWf981DR+f2zo5ivEbcBqvs/AeB6JQ3wfAw6Wm0rkVm
3gqI+QeaQLcjwtIqwrcmiIAk4AL6k1eW62h0HkoWqW2aQ9Mh6AqfcUFXKou6h6oo0kW6q5e1F1qf
qkGUy6qPVV8ZShqseIbuGS8lck+wsYwQsN4mHANvQZyb/AJgbE+AV7lKGwHbAL/gS2mNnJDBKjZu
k4cr220e0cVEWFo5ZLGV2h2/IfkWTbNNmPvZjIwW+bXAHdfGS94dG19V89fQGmhaGDH1SIbcHdXT
sFf7aNxf/7KY6nc5PYIC0/HWqr53Ir0P0nBcFlJmJ6YzDfQtp/q0xTajS0/Dpj3pvVUvpIT7apiR
ewnSjT0on1HSTCcaa4teOOR2ZbXme4qKxXlRxhsN0DPDBWXVgwszu4zNhjSUYMtKwofDkdultXuT
YcKVMEXVA6lEnhOuRzKVNiXpDJBa7gJtaQ6sTMmtQ0t/YbQDJA+N6dqot9LSZzPzDqM4mlQLtZ52
ul1ou9CcEni/PWgwKqttrhpYx2srexg2rDv54yBoXElMuqZCG0/TQCiughcQHt7pfTvq7u3Utosl
qUoNjvWINIZp4mKO2uqmhmt8lo27bm0nwXs8Kw+pDIKVdPh/oUfusbIpMWRQL5KGBn4iwh0Ua2Ot
NxmXu6PVkNzqb2jeCY4Zki9uO+xdfeDsmDq+6VjNCg+ntCogQ2SA7Lu2upj+QepsIZE0q24KIPTH
wNKyFI+Zon9NgErvWuO+9LqaBhsu8YGpIZaMhy9F50HCGYtxFQ1ts26m2eoQj4XWyLyVDmIZh1Wx
Vq3+PnC0Z6sdT0HF1NO3/QlsTt9B2X1JG9yyqilUb1Hj0XezHQedRR3tCuMz7dNg52mgZIFwviCo
aZdsV7ZWVjRLVvZukbv4vpMw34l92bbVzqI+24JG4siURhuVGnLneJhWWaSRt4GTLjm6C6sCvenC
Bjd4u77LiRBfsFfcKQApm6RiYVfZ/nm0DgnREcvGtbdEqugrFf8lSmH3R6YE5p6h/9w4ubHqy0Db
F188KZzF4NXWcfQIZHByVdmrub5TITjuhEvx1KZ28QDiMVLCEBMY2vKuAfaGxgLvo5CTb6iNSyUV
ZCvP6AOEU4a9QkIk/DbKwEDJHm9G2SxMt1VXlaVMJC5gb4+/36oSsd/ICXyG4hEAyuAhOalnGx9B
OnLPLqygdZ0k7pqu1nKyEg8fw5UeuJVfyKZcGbG+d5tOEtpiAq2NOchaRF4XPykS5YPKWra/3lSj
G+yLgqQMfTAsilijOJREsB84iOXhenf2Eodxo780dB0TJVVX9LzYuVrRLW5/UHmAs/yCijLIebgD
5qOWHt2D5rQjF0iYzm7F4q6wxboEA/oKyJVgWym1mzgebsNYdReUdmCgJZZHJWAx7HgsTi1vqH3H
+qpGUE/oH4zL2pbDJesZ1jMcp8htPFXxKprSB0MbV9qIg6cL6WchUgPnvShcdeWQL2X0KCnHN22a
gXlHL3rocOpFbmHUb7ZIF/uUCKoSIxOavhzfc5xr50npdMoBvdyMlve5y3rTD9UIg8vIWtQiNdeV
KdONXsl42ZvmHaWuszZCjIKnVB23UWI8eyP1O8mz+wIyy6Jg88UWq7rBUfUwNPm93qWhnwcm7uyf
I90ItkAJzTqyeT9bJLeh03BCEhMgokQC5TuOOd6atTzndPFY6EZMOieLa8SRx1ptKwxh2UV1rXKM
PHdkr0PIbgflqY/qlh1S2Nz1avq5rsbZrKa3ISVgupgk+OeWmf6VbQ2ASCa6o5W4l9qI43WlaWzf
lDjfe42JJAMO1wMGIdAIUuMYkadw/SMf9eiWlmN82wjsArKiPCE0t8+BZyc+uwfrvo1DPGkZ7Rbi
8kxaDnk1W3wOQPOLqt3ZaSB3I0fnmHXdAcWhfixwU1i2VS83Uzs0F3Du+gPK9VWY/aav5SL+AHa2
OHBQ/38lD1uVZeMnUeS+2ScQmcZ7q2lxJsSdgvkcix0xVM+TYNtl2nifYxWwE1Zy3zUf5Ssab+n8
c4NPd9lIOOj+LYwOfv0ivaNPrW7hz6pMs+W1VtvQ43bllyY3vqP0o5TK58vfDVu/6/VxUVhrBfPp
2dd0qD/JMLwk81bOC2uaX9MMTLA5x5kEfwT9G9RKP8ndW6wZnvVU82GzfPEUZ13zg2tv8FPD+MiM
6T2hk99DYqiJvMml1fFGumHHbp9aiSx8Rw4HOoePXVM2i7rX+4WcgRijMf2ALWbr0BX/qcP6Gzrp
W0I4LVnT4zPnpqg5y3reHErPw/Oxz3JfIXwW1RyMUdz9FV8dDH8INZhicfmRCvn9QJo/FE44ChGs
lN+x0JUx1t0egYxPWnwFvT5qtmRJYT8a51+btsdCOCI5iS5EE+MSqm2tYv1v/2qbhG1s07Auc7y3
7leqGgyw52CeJKX+RcXrZtTJ2hAUHX2+DXXv8uePeyvN4SD/8nFvLhzRZkNuSD6uClFi5uGXwJpo
1MUstcUHyvp3xmiqDdtmjkzjyBq0wd+cUAGE4xrlUPilVgB9PRTZIOlDEYobTS3TFlzREKy3LUB6
AnovdorbOdfwoiq7r02vYlRnGwtTc47JbGNH+2TCYbd9xaIn8fHmdz8YgO8J1fMXdlUVORk+bupb
SULZKrU5dkHhp9CiUMk3+6K772T5veqnFdlZuEfzzey2vphx/cE4eHdi+GyAUiaTq/PRuxnNCsWI
sXmJ4pNWWFWlzyJLilWuhF+7uVnw52HwVgqk2sx5eHZiP2Eygb79pYpTa6Y+FsCWTiyXqaKES5Ep
t9LCfTSrj2Gg3aYfSfbeXd+2xQSJ/QFJybNM5s3Qm3p6bBSneGzDP/PL1jkSl4RjOVsih+oNI+jn
P//Id3YL/EqGO4CKY2BshIr+1xkFFMNig2/luHt7KGpgD9CYyQixpq8hR2bkDC6GTGps7g0w5ozq
VXwUNP+7X63RA7GY1HBBe7tAAN439hTPs5rExMpT03gZjyks4KqlzqGlqJdsG/78w9+PJcuaXWL4
yVcVwpvfjW4oLwBX//5MbNjaRRtVf3+mPWBdfP28/7sI4v9j2fOkSM/j6b+GEPf/4z/y9+ghvhvX
//sHPVRZZLns5wR6vHSZIv8WmGh/4UhjAQE6CCmpc/4BD23rr6uHFAoGB8yR+eIf+NDW/sLlAYsg
hxBGrGW8fw8+5JrkAvmlzDJsjGwhPjo4WyIzA9z8WfEcwgPLy0IpffphR6gI0BQ9VXnW0gSAImjs
tRkLACE4dLeKabwkVNHPXVRui0SAjJvs3NXezU//eUMjrDg5UUEiEVuZZeEFF00OwW00RrCaBkG2
GWFsW7qIJPz8qPVcXzpFX58dWhS+YtbtycU6Bldb9LpOoKWv8bQsir71swDeu12P6TEpp9Yfjcch
q/Q7panDFd7u1U2C9coG7kuCH0BQHDIn+iZpGyw005kCkD+ZrYQqNN/IXPY30Ml1rfyUDsWwjnQ7
3hPTcOojYRzaibRh0h1PUk0gu5Y5NJmYdj4Ckuk54HTdFk2/65y2v7VkeGfnU7QplEaeQIjtTYxS
hRBYACxTep/lZBobK4QrKto8HBfakNM6aWF5l2wG7pPilA9uckez9an28nTRtc7Wmynj5kwRz3sj
4b/FYzDMXPECO/8dLOJ6g6vX96xsprXiJl8CgXrQUQknLBNoR4ayoRtunkBYEA1FY3GfDA5u8IZ4
om6gjdCY+6AX+24qFxXT8lEJnS+lAjw5GmJlyfhTQWLaJU/yl4jO9VVZUMN5RqNzThPNu0dvMG15
G/eotdGRnhjJsxhf3o1aJ0nb8F7xK+nvrg/pjQ6ea0/4DWkam2C7ek1bMi6ur1CyJth6BP6GvUos
NeFeE3TDm6yO84NHY9nSJ2gsLCi70Wp0X4mVOapgXJWuWyGiBEmz0zpZqvBzUjo2RzUKn01pDXe9
th6GIt2oqd0+RfHQEiRABFULczSI7XbL9dg8AXLDtZU+RP2txumGmV0Yl3Lq9csQdSbGyYzH693r
E3FXvmjQvfbCMUvyE6Jqo5P6sYxPXj82t+5Y9LeNIpUbF+48pM7+Xw8VeSnOplauQyvMT9J0n0Zv
gNmoOOmmjMbmBouzZhUVfXdH7AV50I4p/LrTU98YdDBA+zVxcfxuhLsvmmJkBFrNc15BOetkFxxy
IZttlWI3lAlgCjGuRrsujqqtn0J7MvwclpYfMXb8huyAjTlNR+GUKC4CbSFN27hHyVYsG934LsY2
PUHhwTkiGDyAgazbw2FBkHRrz0b/Ru3oYFjzn9cbKdxfHlQ0ROBCTg8mXkvHslaNY1iVsa8VHiHF
rcjIHAGFy/QE4VNBTkxrTRjpjzV80pg4xflmojmTd7E8sgUO7wQozUUfXg5uHZklrVMzOwhIcvHa
LqbBB1rwFr0WySPNMbddcDmAU/Z5sE4D4/WnxwBrumPT2oC7qjzZUitu0PuovsNwZefRBSZwAg/G
MkEIgLH3crTs8AibDjTDM09mg/X92IQ32DvKLTHdBPYBlysbM95JLWnOMdkleeNlB0cHJG/VQ2GF
SAZIq0OBk1oEY1RBNiz1XDJFzDdKDn7Wz/2uEtZ2x4itq9RczTlFTeSaFExhrh+8MHmcrLLbqnka
nEY1W7Renu+bys2AUOBrajGpLDokJyun3+dS8a1ECtsgR0z/GMk6PlYx7uiNEwfQTnMsCzpiLsIu
tnyrCLvPYVF9r8PQujRukmAsBkR2fbyra5oobjnsLekZn8riByRp+zyY4iHL3Q1N86chS74NGtzw
7C6WlnXukKi4aF42ZlgQl0JjDP0E2UQzidXR2p9v1MEu/K4mnjaVkEbslrqtdaa7uuswpmIiP6rB
lHWL6/2yaIeN61C7eqOgGzs0/bPWo28Yw2nAOb/u7r3AAlm0+me3VmBiZfn0r5epjOyFaRfBmcDB
9KGOyEea/70Qlbn12uzJSLR2dr7onzRbzEbpE5kARt4/4YXSLTMrIrRuvmsG5FWkYYk6Gyr70xDZ
B83ztBNL4YYOtHFXhBqkuBwufGQ0xt31sXST2ep0V87Ps/NR1rTLEnL5uHt9UQ2sHbhjf7reG/qC
4KEBDPB69/pfFNo3vUkQ4UQRaZDF6pZsHSJ8HfdZCYcmb22xUSaL5CoAIKA1EnhLoLjBrByCMcoB
DBNGmewQE/VAwKKvCQsUMt7VMM/vvfaixDEZ6+WL0sbNfZzTv4ij6htcu+FGs4iqyTLpHYxuSsj1
mi+SAS2Q3gXJRddhghaNsFdllrf7iv4X6TmnMkySTWTQyYZJo96obfcMKZpo8Di7qYWjHeBEy0sT
eN1FM/FyMbIgAeQvDN/WByKzi0geutCiO1I6JE5MQ7nLJBTXqSqrp1hBG0E+HJGo8123o8UJHyHa
1I1WPVUZp6BtadHlS2thOpaE7p9N9aE25B5L1ORGxQsHtOTRqCJ95SnDujK8GyNbKEK1FzP+CEMd
KsaYBMXaqFDxm3TEfF3N4lUStsxUU8dby7rcSzHJx8SO9CXTbA0w4V60NG2B7Bpyh2IlIWrGUS45
KM9tayhiZVQkvlwfC2YKABos/LmI29zTKHf8rKsqts+Jtg861yXjy1Nfoo003OkAwvwUJAkiOLk0
x6DfWIHewDx1ZIXMJiQZVin5s5z/vN6/3vx0V7rVchDK16k3s6OWTBIFbKCcRW7/gPecrqIYplGe
fhusvrqVJjhmi4rXv64FRa+vvcGzntIwuZFhpj6Nee0S+IGdmCra4dQTNRq1BsleRlOiEpy+mpy8
17qnd9hlFAzWcz8mbkQ+DQZSvXtbQc9/bEhAlqOK6GPm0rhpD/OliYPD9UlhOMTaTm23u97tbOn5
CfuaTTH/66Rn2rrTkm51fTYeB2Or6iwvnammjyq2UbSzwdmv78xSbJ+gDn25PmmZpXMZYhya5jci
6wPKrXa4vuugZ/FRmsMTi0AMWJhp27pIsZMCZQ9DfTnI+JS704a36DbeaH0PssDcjFhGHWVmBccC
cQKyPmPnEYh9l3jrUebULnkrMN9QxAFjzbEeSGefqQXSyv6+yTnlJECh27o+EXM1Wws1Kb8Uhr3v
KxcbpsBZGokKi6Z1xA0CgPamTIiIsh1gx+tjUNzrNfQGeMZgjYvANZxdiCTmkpaoWl2bS6kZDe1y
fcxsDeNcWiGBRw4pNU1vHLCSqXd27X7PZRXcmGr4NaGPvxKGJaHJExGW0KE9wXaJt0nWIyso2r9R
6LSQ7toFUaKjw7xqu0/V0Ns/CmcPtEdvCzcPzIea5ija3rfHlgCRhOoGBNFZBcCMi7xGBpQZUrmI
NlUublkQKuoq59GI8RgqpvGY5gY4iT19MsET99cbJcnD3ZhNZ9qnynKwVt40ZURomeFq9HQC18RS
GWAkxbXerW29KE5mp7ebOVnHN1M92I6CgLd+vjG9OdqY7CiVHOm4sC+x4TiPY24TNk4XX88p0kaF
79J2F3AI71PtoOAjgCnyrUjGn/El0haFJ8QCTbDu28Q/XUY5AvNqUbMAU0OuYYkH2IaUoTpGINIb
p0OFfm3D5qGDl0acm6Xh1Nfo8bRtEwF/w4Q62euFx2QK+SC3jFeVspOY6WKZhGaPGZhO9GQY79Ui
tE84qVosQl6y1AJTcgSAIxylyHZahoQtJpwa+SjVEHpJN5T1dl6glEZzLwIZ8gofY8enEOlXbJGA
9KSurdzRY23jqy3qmtqDbssqspNq4cG9OuRZt8LMUd3VIACETKD8mobiVI4VdTEis+vxTjuvOdrj
s0f6ELHTeeUrWsJ3gPB+L7qMrlqm+tcnISrwih5GopSC3PX5FYQ4uDez3/H1XqcQGSa9nGhZOG9h
ZTo3rqr0yxqYZW0k4I9tAGvJdgkNcowxOyHTMpZjWbVfpio7EdHQPXa1Uu+G1onW6vy4trcmUXxB
gUyllaX4RvWd+UjhfcAuyHvi6traXi6WKG3UmyAsgz1ucu7KajT9E827Y9oK+xUZ6ezyZij3rmI4
GxXZ5zbVB+/OM+MKyhEvmd+oi3vvucGvboUZlb0oR83xx5SIHsVNHb+ZDPE8ZsVZh/D03QnHG6Xp
4+fQIUI1sozkFNuKcqCBSRiwMcmnxjU+XV/a8NZt74UvXkZvz3OC4dwx6VFJclRqNdP9LmlZQvs6
OhdQuCIE5NUqd51omcDt2hSlQ54l0PwF1Vl0KFPjbvSs2qMjyxO53vxwWnPYXV9xfW2IaNWsqSlC
86VOI+MIFcY+hVbVTESI82cHFX41Dtj5GEZwUFuP+r0w1GWMjps4WPjGi+uDUWkDOlz/5Pi3R7m5
/m1RxfkFWX4ItwYqgYCkNwBXmGzZN6DW+it0rDuRkVdPmbtzMxMJcVRNyyqKSWGmf5rWOH2xN/7S
oTlEkA3hvyH35Um2+WFQSZEvHTwSrjeQAZXj9TGzzDY9y/aemsWTi7Bzfn7dv/4NhVM4tfi7jQB1
bDrRoqQyBPREKXC43oQ2YdjBnIg9jYa1LQ0LJlEXozCYnsMpTjZDa8RHRY3c4Pb6RN+7ms8eQAFy
5XWFVT0WuAhsshzSId0W8uSHxhnPBXKiMXRnBnRQRZtqVRJge2M7j70ZBJdUaESmzgRt/MPhRiss
xv88npdU+t6cGjpO7aYZk32cSnGrq1F+695rQkxrDGvMVao3BkTtnkXGKbWvDewYJ27aF/pE/Upx
e2uf4P94yyRP3Nj8CieruM5i9zEfe3OTRMOlGE3L72EiPkpbu8kxMvyaSAXFMxYdF7IajYNhM9av
T4zrGFfcT3oGAzUqs3UuNXejGh0myXXcbDW3Mhe9rZVPNNEpVnPNvfdU9iGsw+otXDt4OAomk1Ws
PSA5gitJFbsqnU57oOBN4Y0PWEXNzxpxuzV18dJqqPPaqnwuCPHc9JnjMuc5xbOidzPk6nXn1m70
G63qdCwshvg2EjV871462KWp/a7oGW6j1ACeET2v227QNphJR6xkJC8OTeTdd2aDmS20wKfcJrcS
1w9rWYfkcOQjEfB6ofxwW2uhEMb7jc4BSua6Fce0cZudXcbpKu4StKEWCXyBU3rnTMmVNQb9LfIw
M9zqs4+pZC5YzDa5GSNvT/Sc3ArO23mijKGudNsHshvIngnC9Es0jaeY3trsc4a/SAioOybNQ1/F
0+csEMSYO6lcR2pDR6D3bqakysklK7NDEHS9r41SfQGBPAmYng9aH9sc08b41+NdMhyssCyWLZma
J4V2DvIf4+I0afuADpqmEn5we9hH7QPVW7XuraBdmZWG+6CUg286tbdS8rrbYKk3fXKrOTOyiuUZ
eUH2qYpJZ8jUT7qoUGKHJCKMSjDhOuB0m8KzNgFkAOIYYYt1UhUXokuNLTosdXbWVE6CflowkC5Y
UDx9VZWKplkwPaWyhezXts4mNfPuKXdgr88vGBCAofpyixsrE/FJs/OIr6cWX9NGWw5jlB+FDm5v
qQD9Gq4FuyxOaHbWE+x2vfscQHJctLOKVcyi1nq+gcCCyJX4O7tH9epcBbDWrJFVx1kWi9exG6OT
vf7D9XEFCVqJoek2lEZFyvZM0vSKnuZOWk3RvoeOq5hocTNEudmsznWR6UazXjeblbty1vB6AjVv
N+t6aRFi3DBrfeNZ9TvN+l9sLM2lkqMJboaH5KoRNlALJ/2haN3irM2Gwfi+LzKExdGsMFbYq0F2
DC/XmwAm7EjVdOwRJotZoRzOWuVmVi2709cBetwNNpnfuBC9XTzLnFGm9Bdk9nLNFmdcNnatoERA
Ey1mdbSYddL0bNytN2un3VlFbXboqSHOxf71Lh0tOPnFlKzaWaBNVEy+CcveWFbQhtLlVEGKsQhz
36aNnd1dX0OrdqEYanXxmq9x+LmaZd/XGzmrwFMDPTh7UVSIs0Y8QCxuzKrxmN7kvpuV5NfHUaQw
iaIyr2e9ea/NyvNZg+44qNGzWZcuZoV6NmvVmRPth2LWr9uzkt1G0j7RLj12dYjrqVEEt4FFIB1V
y1Q9ciFbL6Ffz+r4/qqTnxXzGdJ5xMgeNRLNJk9gUMNyN6vs41lvryK8b6rUCZb5rNGX/1LnX5X6
Pz2gd0j5JzT95D6Qs43KP+iR+3uz8B93EXqEsxmAmG0B3NkgAJ4KXgHjbBug4x+gzwYDGh96NPAW
cGaTgetD15t2tiDoZzOCeLYlGGeDAnW2KtBn04IU94L/jyuN1ff//t++/NfSNOpm9Y+40mNVCZzL
ftWk/f1ff6NK7l/4cdkOzQBN0w3gz39QJfsvB8cyCA+eZRnk1PHM/7ItU/+CkujALnTQjM8UjH9g
JeRqpkFbxEHnZtu2qtn/lirtHTpJ/A1v5eAaDbj1jhZQ2VZUSRYSH6evsx2wENu7QCKoHa15cWVw
tR0k7gDXh6l4GBT97FlnCXkaM88HNJ0EzOf9By7l74Cu63fi1zu6TYLc21CGHn6TlSQVIQw5G6kO
7nR+iWnMe2AxSDDWY11cRrP/AKB+h8LPn2qYKoElKhyit4ac+JQZHZx7tv+V+r0bwn3hNButj4iE
K58iezpPFhvXn0DI/y2WzRXwZ8MKMUPDuO1XSM/OiwDZFZ/pyObOsttz2pcPWHQewQWXsO0e/vxx
7zkV82+kLJtZRQYGtTOB6ifT5KFRNCEHoBRbMbak/HySuf21IYqXIXBwoQoPmHEZY3MImmn7f/DZ
RHFpFoEbhqm9DcjSpzCTNJR7+ByZvqSD/yTG7tkT1evMfEny9mmqNVqnw5kL5gOj19+cW9cCOKXH
pGPK+9ZNc8gATvu07pGoEaxQPnfmsMQV4DkOvjVQv0tqkT//2t9cVq5l69ps7oqn5luyAyUKKrSK
D/RS93swZA9pJJ50B+qlmtYfsIj0eZT8AgxDHwFqRqDpMpBcc76efjqrxjSohaxgT9CcfbKm+jUV
9AnwhNJT5UVa40vqDkuPAztWxtbNjG3g3rR1+5TXwg9NvlPWdE92AiRgosTCHa1Ris3IqDQZkX8+
Lr+heP3yXWfh78/flRqt77qCDN7epvwtHZ1uG3R9t38mU+elSZSz+drY5cbJw4cwalYZrZkPvgKQ
/G8OF9MxWLqGTfMbHD3H/CoIBOfGFsFRZ7ADJbyqQbyYVHetZIAyzWpIxi2EmLOmNB+crXfJY+p8
tpjVTVT1/PU2Uy1OhshTXJpt87Bou2pjT+WDHCgN+7bzMSB8LaGTLhAH3OoTLtaoEiDir1oa4UOD
8TfZkASRqfkqk1hZ/fnYvOPHvPluLDs/nx3iMvJYsQSB79XM7Mrv5pHhNvW6KMatp4YfkNJ+e5U4
Ht6drEGILObnfxq4NG9F0dKyv56J3h3P5aRvExPyvSs2f/5lvz3sju7AQrJZPZmDfv0s8oyGhkmn
9w0LwkGpfIVmi/u2KNZ1bR9zK3q1ZJnid1TdqVW5LguCEfUue9L74sEpxcGc4rsgrrF4g9j85+/2
u6OOEa7FWs5ohJTy61fDljLCoY5rQhcGLobjFm7dc8D2e+gb306VD9zaf/9xMDcwgrY49G+OOlZq
oaIqfNwUxXslaS6dJy+x1M9RxsEQ4vnPv+53cy+kNky2iVi3vbfjXWvccHQCxtQ8OzWyfU5N80VE
r7JSn42apJ3+70oV51ucY3+zqv6mfnB//sQ3oxjto1obKp8Y2aVfpHfQyRDo3s3Ly3wl2VGwoKP4
wVj+3c/EmpaKjEBR1po3JzGOtYxiku35XEjhBXehs33AvO1AN+Ksu/XB4jL/d4/sbEtgwVVSidak
bvl13OCoQkqTC2gNg/M5UL0jculne6yQIdYHp5mWwTyB/Pkz36XnzVFZRGkSP+bYtDHfRp+hcYlT
xytAyq2yXTSG/pz1/aMVkUk1RT9CzfSrjJiNEmvWVm7m5T1P+lt64gtjzC+whO4UVqI5srIYayBp
/Uwb1h/pX0G3rxbzV5d1+GO+5CLHVx1MRObrMefFqsAipvQ7ugHCG3+gQQeE/VQH4eMEZXvh2LTV
jV1EMogl8vWff/f70zv/bMOmIjeYQN5OHwgVvLS3UM1bUK3dbrZAdIh5L1/RzB6SBgwtRvn2738m
dblhU5/j2f72Qp2amobt1A90dqIvMAWWeu2sgCTuVKvZ6s42tesPRtR1xv21lEA+ZFvObHrhzNHZ
vw6p2hVOOMRjz2UTnpSwPeRj57eVum1D3NLH9KEcxF2vI2Omgso8hThMaGgIJSnqnsoSyV+XfDDi
5m3Qm/Wa78JWgCB5Fsz3yYWNMgLksEqgf8HdIRKLLh/dhShSiP6JDnylNHPt0r1YyIEJXvC2aSQR
IGR9sJj6MViaNISW3WiuDLdmqA39auZnrY1AbPA0Be/XDhOCugXGAJWv2WnMm3t7vPLTpYvI8M9n
9UrnfXeMoQWSPQxd2no7lFqGsglBiOnJ0Z9FaC8rMhJsWHNamuGcMGzZFE0LrI6WoxYVi0iXF614
jDQci/KkKhZ2UwWIQqunzB1eeum+CLCVQGqPrN4Po+CqKOGpNYm4xEmaQhTJ7xJzvAPzmpB2tU8j
Kkbc0bJKAqezwrix8IHBKDNKGzWD0ywBBi5u0l0aBalGJ+6r3jqhFesXFu6NH5ze95M1OdOmCfuZ
2KKZ2fjriNNdePhFIAY0GzA20F8sgrh4pbNmLmjYCxyNU5jmoRY+/fk0vOcjI1b5+YP/J2tnthQ3
u2bpW6noc+2QPs0RXSeScoYkGZxgThQYsOZ51tX3I/aOLoMpqN3RJ/5/B2mk1PAN77vWs5Zl4h+L
jyYvrA5c7dLIGM+0Pg5J/QM7KUU7QLqnJJ4eKoIsKsmzyOj8+tgAbv56ptlsU7xXUOSDnvm4EQtR
wclzhCXGMCevGSU6omJ0jMFiLW6VK70ANkrPYxe3ybPSDvM6KijWzodRTTAA4U7aFLI4yDo1WQP3
dT/Kq9waozWrrB+hiDPazL3poJh0BA59UDLtSyEii5SHOUDzpjKO0aYxlWzBrT13c9Lvq1nZtpGu
b2eamGU9gIqgfOUVPXZfKc/FrrK7hyLpTLce8GTMQSM5Ujufq34Olk+hyNDFhW5F0aax7W2jmedo
KMgSol8y9h095CnKCLKdoetnhpfBBvY04QMLGcgSDIbxkZrpRWDU1p0aalQi+7uSHbMXk1fjqnKV
8mzOgVvOo3bh0zQZp8FaVb45r0oDynQCdCM0n6kLguIocuJFXF9DplOp1h3SkJZRCqBz5yndHFwE
iVR5fY2VXW6A3s7heBzimKQW+05NiLsL297aK501OZnRGocqS1LSXtlUablKLknSXZTLH1GYXup9
+RPgs3ZtKGtj0BgAraTfvMk73jQgfm5DewVGvuom+9pMYE7XbS7tYm2k+JiICyVEHNFrkJ1HQ1Bk
bKQz+c4m9GVKe5psoo2Q+stJHZNNZzTSOlnkBX2a3DUlUU2yHG9k089uhMQpSMHGJH7y6k1HM7b5
jRwUGScTBbtkJHy1zXrWJQ0LhHQ8EDP0o6nbAJPdDCBMZaQLBsMzUBLrsMm8SRnoRODq3NRVSdxq
bKvIetSbKlQx+2mzT8tgqFadyJb0kJPUWuXRihhHBOZON1fUcj1GueJaRmBu1LhXj+h/k0sb3DOC
ncIp7EF2qwEP+bTUfn22NFVPHT2MgEbHEe1u0urAXYcK8aqs1ceJuaVIqwVHxwmMfLMMir3T4sO7
lMJ4QSnxbNkBLknEimZuxIdw50tT4WKg63csNrdpHLfXWnwEtBaupBmoANBpASEpOU9V+NDp6aEA
fr/GgYpZFGjLzgxNyABAx5v8XvZl1Zty5aojT8Rv09SxtTba92ju1kYk8h1EkWN0KbRMu337Q50X
E20HNd2ICZUfM6s5GLHRufQfl/nHQFWLyG8lNfV1QNaI4RszTIlk2gStbDIWDMlJRbbr1HJm79Gn
lKGH5iba+1XQraNa3JRSeM0kYTQg+BVJNrBNQiwp7Y549xnSgDzVSJRGWircPStTDCw8IViQGMRk
UQ/HkPQoHPbY1zLV8PCpYza/9UnehHfjr4yE6jt9GOVgTKCHxvFZKmwQfC1AYnJzml1iEdQzF5FF
06Ad3VKABVJ14BkymSrpedRG/5gAiEniyjq1cld70sSsKvmIht/+KIqp2MBGtVeUjNDfSPlPq5Mg
Rukt3AFSUq2svNBbR29iAS4/zw4U8JwxnEm+znEHQy4wHFM2gcxnFXSn0DhtykXPJVDfzUOTHqo+
/o2Xt5y6MyKUFViB/lRAIa9kBhO9h/4qCG3TNMurYM4wQ07KOosFvbmCoSGPMt2tS8BbJfgBr+3z
ln9pUCPxa9+zgATtdBl/usgZJRvkkgAkpT4+J3Oznkv6oFTVBkeSIc8M1DGZ35+jpvrJKr1aJcyK
Tt4e5zivVnobRlQ4K0duUrGnvElYgsG8nqa/m96+NmZFO9OwWMX15Uwvs0pG6RiaA6lSzNi7QJEh
A0SWscr97kYx44vZssYr7lENNps6gdQg3Rik+rrHGeMIdQo8tcz9ba3tOttHfgy4gdsSJK6wVN+1
fe0eDd6wuL+sfROqLPTARFa5SjtQybbyVOisW2hloqnailKuwILBvIpiwNVKbOowJ8Z2W4HfzI1+
vg16TaG/NoabqB82UWeQhRFWtae0Mc1sewZI1Ju7JJrKfYGwyEsx6XZZ9PrmV59H3d7kerrogFct
HbNNNoot7762jYJijT1sAgS5pPcI6cJuLBzBCL0WbIenBdlIzteNHM7UFeUaqaTGK6YDpKfhMyFz
7+rkgPdgW+i+dBAWmuLS6naWFpqkT4+bATOtK4cjvDDsrNDA40NeBk9jQjT4qMU3BE50IAfT3z5R
hITHKXf9bORbizVMNzTbRh1smooiWw9Pfiq1+zFB3Jzsc8hvrujbcZeI4YTh4olAgmrLkuXa8umM
g4tdB6YuVoFWPsqNlu7LPF2zovhNdgOmzw4Dvq4E+8wEAmqAxonGzvBUFPKejSDSrvKrycbE0KWM
5lK/ADZHv1x1sbbVMnITh/Am7APzAIJGcYK5Gz0zVDVvGlQvUZQjCRvmWmF01Orixkbws5NstNJ6
clCVhcOwm2LuACw3sLvzS6GvmGkpGqvDnc8TcBmiA0VeExb3U6jSSguw5kfLX8WQoMqydWPXV9qW
9WB8waRtHhFxmUuVa5M2xc/IIn+yUENXbYlCTNsQf8pEaLmoqkuZUIQmfQ4rNSADId70fYzLfg7u
VS1mtZShE6NAhg5KrneVwdsxCJMZub2r5nk7VNND3imPiGhWiFnXtTqQDjLc9i3ZjFlx7At7V+bx
c6wvNJCMdzM0YToZ+msY5icNwyHi4yb9oVjJDyMbb5v2tsua0JW0NerO2MkmAlPYEqpGBgaHlxCf
t3zR+K8dYXCpQAi3TRKU9XqiLq76jrcrfyKqC4J/fyFsKM1yeKfozUudhRdSU5QbHVUzSBpZWgP5
kG+lGE++FiJAs5icN02k3liNXx1HtaiPKsUzJxfWE5u4jr3FONyL+M6cOjdjLi3bfLwzCmP0eksR
jqEOszNV5k7KwPgVjILzzB52apuIWMG5QasVbvReuZkDuBfYmyHf2r/zsrxPW5RtwlpgZF3h9pTH
IC/Y1xJpcrzDNR8UzhyAeFay/MEvWQxO6bNcyj8DM7wf++YwktLqwJq50wPJNVsTRUr10JZt7Pnh
RYe8fFAC8gvicgdg69fciH4zGtNPv1KbbWS1GWkoEXOdmpSeYLHmJWZm4JGcXcYY/BRWROCBJgp3
GG3jCpIsIIWSKoQfkyU1cuWkeN74XX4/FYjiMywYuKBp9arFD1pArz6sUq9Np6e0BW0IJrbyuj4j
+pNALDexrH6Nz3vasZk8D3LVXDAIYSnIamurpY0ncE7tuL3srswqfZzU/LeckwZTJbKBvo6luiaX
FT80MvR6QKWUUxMM9o/CDOUNerbRo0/x0JfdDyxUPhkcC/lo0CzHiC0N7NIUXdhTjW+XNACei8k6
+j7yqIqBxEm07nJmoZd2EYCEpllxyjJ07c5ypa4I1oPE4E30bXYxBZhP/GRFwIu0J+2qI2bB8MFr
qMds7NEN4LzqDLaOoV10TmsGMgQEnltZdMewm+76NLa2o8K6Xgob+zJFVuOGS/ILdwJQkAa5GPmp
7ak16ZRFbBR3sK2Puq2cSW7kKUFk6zWQeZrWM42LMI/tq1xD/TnlverKtmQ4QieJNZwwcsBfcDBm
6h6oKGsFlSZfSxLQViO0vTmu01+N1eNaGdPNKMxig4DP3FQ6q5ZO0bnQTYKKsyQhMu0smodKLz1q
rb+bBe9Kwmy3qpbCO4ICYwUViCS7Rt43UjM5htzDHZ50V4mKi7gb5FVfjYgf7WxvIq8/WHJ4jqlb
XEiTfLJt+AuTFd0ZhsR+JUxWRqtuMzWo1xlCdMzLBZ0WOSzXrRV1K31IKA2qmzfrrZpWAmqKLmMt
ygE8KdT4O72zLzD0gCwneqjvt1asbuK2uYVqke2JlmqRQSgdPCgykRjepWiTi2X7NbP18X8jzCE1
vMp2Ra2DzAMcOQys/lKSfwDeQY5rjbNEpomXKb+yHBcGZRdCZDRIVePsZv38E78wmFt9WpcNQ6OF
KTccrzNpgkVUMRWmUmnvM1azLrB+5ti53VuJ/oz6DufLJPWr1I82BREPMeKnC98ifAkOabAa7XS6
ZElJugmIDdhlK7V7u3PWecxQ2zVh5RSaAZYjPtWKOvLw8BslpGuNZMBBq3vwy1y4pgrvFcWKV5Ol
P4fGaLiJL70YgLbWIRIwB4/tTs65CHOvHTpwL2vwSul6QAheJ7/Qnk0QUCX0651qMBorjGDDq9z1
xr41wntfYJiUquYFb750ymm3NOCjPDVbLo540gvtQbGRbYyB9bvVWKxE9BtIzwKTbLD2VoARsZAT
V6ZuvYQqPw/VMNjIYEndZhyF28r9Rc+Qu2r7+P7rwsLfpTJTWXzr9K+FDLT2Q/luaGxpGEqj9lB0
q04WhDvDQgrGKI2x3zqQQJN+07v4uy66tBxlaqIIHJbW1vsqiqVIDUm58uDFQB3j+LGxxZ1o5wer
oA7VhjJw0fab6slnh9QU/PI6dVGFKtr7Q8qE+dSzxhjyVrSRWNzqpHxF8hadIqUvy9O08vrr66p8
ekx0ARYoFe7ixxaNrqntMOmMO2OwAPbznUWOj6kpx0SbDFfNljqbnp7fvvVboe0NCWrSYOzb4tQK
cRzxRfoKEV5TcZN+Swr5pHALOQBjPdwK5ivtre/6RzVrEe4jU51GT60q4RaGf5xb9bGYJZCtg7rp
ypQeSLzIORLISUleeLbtvwYS+B9KgH1cwrgd76CiF988IMpnBT52T6qJioVYPP3D7SriKLXKrh29
DgIT+Kp62/jWqVuO2OoqSzULV1jbvBRj6jsWOogxHta6HZ9rO0ETkd7UdnEm5got9VIWpbsyqLXx
TRVSLGXG90VZrp+uszKgwswL9OE5LjpCt4yEMuSwtIdqPT+Vpnz00+QU5Td6NBzY8jIhpsoqmMn+
TmDboWAYCuliqKNLQsGPS5126Vp0fbNR9Whv0/v5+ik01M9OktYxUiEDA/DH6jxg+FzWc57CMsvQ
jonsrEaym6ks6ID/xmhlo2W17kyFseUd2ZhtVDkaJDMvSnq3r+DckErYOG8KDPxprynIJ8f2o5sg
JIKBqnFXxxsTdKqDEvhQGRL+gti6huX0MzV7SLMTPizMimp6CvUyc+ai99DY0miitjypxV2MIhgT
+4NdS7/eulGh9SsRUPvw4RFhpLP1VGgShGAPlZiBeiBmLR3DO70Pb9pM2xpsHVHRUsbPywvT8neZ
RgHBMl4rpSLClc4DtRxUe2lDXAH6nC70/8VP+G+7h+pnDyydPGHa9LsXVMSH8WXoqswQM0Nm2wPa
GetnCnAHoYG36wmLU8R4KEe225B526RsHbUOLhMFGXkfPtugLP27tsXxHBaUF4Na21ORYYvIB+xS
UtzAzy+MPt5OYX0nxx0RkSNtryqn8M12/qLSDNegv2KziDNAYeszNYki4x/GdXiZDNkdMWBngriE
E4/AjL5+wj4tioP9sREngP1BLfP+u3dxytJ+NgdPMhjRiruyy3+zxLzr0MvbmXnDw38wWuVo1cFT
qdnfHF79pCwORkFbyBwosHjG3x++KGb83RguvTIugJA2a3vAo4Nt6lcNkETX7NfetEPUxfpjmXB5
yay7omZ4SRbFk1XDxKbU/tSO9m0BKdxDN/wgtfk+KIJLvzJfkcqf6AThGn0YRPKLSEm/qs+9TlUx
D9eRnB2gf3SuDIOT6EKWBimO1hiX99cXeemvfxhqoL1A62QyWb7rh6HGDyISpTtK8N2svwLIel4u
6jIKy/H48PWh/srZXagyEH+YLumfoT9cFgx/TAtpl5eKVsrjW3N2aayYotnYfGtCEu9AI/6zRcRq
Bs5A6BktmZI0WwObhh5ErLm2v2l+fTKPvjufD9+dKiaoA1odHp70Q9lUnkb+ydi+FtDxMITdGfZ3
LU3xyetsoarggrM2IpJ8GVT/uATsUlM60QyakGeFI0owubGoV36CQaDUshucSreD3F2qVUqDC86g
0w8l3LX+tbJgexsDvj6yuoUr5cZlrJiroo/OxYC7Siqw2lqsN6UufFouqF7rx2KQgHEn5yzqTuxF
lmb1N/f0k6nKUjTUbCpYNcV+i4H94wuFKQFUAzhZ9lDlXQuiP8ifw5B8+WVGSlHPzBovj+aMKoXh
r4/92e3749Afm3UVcShKry0TUBFfkpy+1/T+ZJgDoPDBk9mWj2Wx+/qQn2gWaQ3KskV4Al/W+khH
In18zFFc/LNP1xvPXZMeB4xSczgc6FBLnq2pFyrnMS6tz28O/smAtCQHL4/OopbRP2hllNYSmRbi
dhqM8QxlnHudMrar82Utmn2y8Dv6U4ZGze+7Tc8ybyjDPTxnkjwHt6j056/P57Pr/6b9Zd1r6AyS
75/ljHdZZBmgVn3sb/juDfkM/cGaudFJ0MxOjTO8Agn69VGXpOa/RiyIKOQoE25MwsaHJVwHNz7T
R4qEGjV3p8PUDbTz1TflbRI1zwCmtwaqw7hmCy/rhA6I4eiP5qMKhqChavrN2Xw2fv55Nss9++P5
z6zMbyKFhzDg9aTufV12zaZIek83+ucyRdOkVDeCWToMpcdSbjc9uIWowGlnb5H3Iblb/7+cEcpS
Wg82j8rH65P2Q4ieIuWNnPEP6lJ8oYtwIyT7sSiC/QIvoFHaUIMvn1UkXjmrnzQ1qcJVyhPBOUxj
1naq0/PXp/U3DpHBX5fR+WqoVgTa8/cXihIPVl+SIjx6+XcqJYNeKp9xoGYOUakJ9SCK4fZmkJtf
kCYNZ7mfbR9cvm1iQihIbCC7QwkeZ7KUo12qLyWGijBlk55ZoEWT4rbJCcMALYMIXDnmQPqILZkG
dAVWW93YwTdPP2qqTx5EIGKwHS02Orr9YTqbVfjMZlCPhGyzRk3I05zgg1qmOBMtlzi52TwkHaeT
qTrOugr1pGU/mqhCZuLh3LKHd03XrnZEVqfu2+ucd9ODFWUP07yUpB9bIKVOJNNxZjzwtDKC9c5u
FuUL2fBV7QQkiNhBmGxTEridMCbkLByT2JlVtVgp5AQ4KjjnFkktrHlM4uEpmZJ78uIMTEnlOezg
khuRmfOkCEDUwyOatLiRbmM1ptDXrd7kG0uNWlPH46KDkpTxBL37hlA0OLfx9ApE4yjRA22MR1bQ
N4Msv+ZdvXjXdjoht8pY3FrQKpyqOkwyNHuaFaC4EVb5LObLjLwy6EDOLEEwwiPduGj4z5SnnK6L
T0ERb5LoVvTgpHloxwFkpgitxulb29XnGLpxhyu9cg11Hy8hnYI6r1mA/x02clhsLMEAWSy6yjfl
SSCbGzmZd6ZdeS0IFl+/VFvyk9pS4L5NWbnDL1m2pP1VX//QUvVV15c0kN5JeunWgKfqRgl5pYXY
EH59xEZ5jiKKL4ItzEKssxFmzA3Zv3GaX6S9uV0WOGSWNpTHraWdfh3llCK7cDUmmP4K2ee9FFRl
6Wsp0VWlYQQLggNbKGkSuznm1s9GSYtuPr1tffSl3SWrseoYUn5e5LC2md6PJtBa1KRLMjOxv+G4
JMzNYkU6GWkCS/8QABKyDbnRXxS8XawN4qQ+4LsK3SzBwdr59bPk1/Q6fMgacvsw+spxtAsqeL4w
PBKKj3k6rHGYzesqbHICJ8lnjEaDqipC7na8SuXUQEgun9X6ntiL6ySKc8duuf0j2nmnbWOwFead
xnxYltGPtKOH1URF5jY6lVAy4dc+cdGYMPWLUNG3NHgh8fq8wGiRWBGNDVoJLangPaAwKlAbtAP0
XYDKUkauRC7zWERBtGuL9iJS5d7ZT3PCnig560Z7Sqz87KekR8suddgMZ7u57o15rxiIEeOW1ZRZ
SS9mP2Do5VU1Zzbzb5trtU9v2Bg8LhJoHXivLs7YQNFdZDed3NEj4tOanD7H1ewqKvUAWhQkdSFH
6W4Ca+snCLimbrtIPBcLw9LntDWQzcuyYNnOsq3Zj3r1q+u7V4XsY3W8fhM1LQpbGDLPRa8jhrK0
Y+Bf10Xq4P2wHVuUr6WQaUj6L2bIhJsGlLilFtBTfUrZmPpTe0imU67jkUQ6D0UnqfaVYZJyWNxJ
SzpMKReKO8Hbryba5uPgX7xhaMdKeazIdyQjcCleRWP6PM7pQ9SUvmsG82tYtlcxYRtRH+5VUmmh
tacPmUW1WE2nlzAlvztJ2RObFOWXAcu2m6tQNnsvge2cl8YjoP4fvsHgRNv4cdJ8y7NGStOJHJNF
WLUMDz7qLvnXUC0PPvqTcA6yXWo3ZM3391oQeaYNDZEizcmaYsVFgjS6Fn6G2BoV1AXZz2IiE5JN
+mI6dtmh08B+wR5NikIO6U0bXqxqPkdqCeQZg9x2SowXbMwR8wqjy5y1r61JBrMfEltIv6pYTxs6
KT2DB3k4y5yIh/fZlurQEVGiOmpc4TbaWhXIRNjrZyphpWP5zYMIxeh+PXd+unHCHYATiAYcJaEP
M43aRlFKLiNFRjwR82RuaGWtbLtcJUXxo1IPUOuPRvC7oGkvrOFAhzdE4IqRJuMN+FaX+dky9M+z
+bBtykjf6IKSeW8RyUlDuKf0eWe0/77xigUDBWQKxwos54+qNLZJbZlVVFa1piU7aAZnP4b5Zqh5
Cjq/86RQm4l4oBdOveabK/5J6Rr+KXtiFE2sMN+qMn+s6iolLA38Zohd1f68jOymqjwsO/ZlWZkP
3y7tvzneRxWm2fqEDkQcb+kOq020N+fospXDS2nJXEeQ8c0DpX62dBGLjHUxmUFjeb8YS+S67DoT
uWHT+esyUO7fHmyzXt4pX/lZxiEy38hwB1Nh2WKbj1XRp67FUlY3iptvTubTddQfJ/OhxLUUvdog
QlmsNfpDqqCamivM4tJumWOVaFIcsErFbD0a9I6dPgvOcrtd9nxJmVTM2oPba8X+65P6bG+DPQ2I
JioHhaDr9xdIyITKJ4I3Lgusgy83N1Mqr6qkWRzFq7xEAJ29fH3ET7eWuBIow4CmBfq53LM/nrlA
4MWxZi6DgPNCCY6NXWG3Tl/nD9iUnmENXI46CQfsqmJAO98c/W8fEm/bH0f/sKuymjrTaGNQm5ma
NSIZR9WhCgCLtxXalS+Uw3eRTio5gQhZIbZfH118+jxytd+qQzChP+yiimSYhQACjR4ABUPbu2LB
8saVcmS0YQXdlGfbrm5qhKi+VB8zi95kX5/UsjqD5KPRuFTJwD4zXDfN715ONwr1OeR6rOj8EI86
eoypCL4pgX/WiLHYelADpxOjGYsx9s9bFoUUSi2iarwS1zXy0KMSGo0TjTIiAcApdsPm4201YSwr
zYrdYJHWd7AwXxPFR/rakb2u8JMxmUpE19VN6ivfcczVT6+tpVPCpJugwvh+f5KZX6KTHjALlIX+
s8lvExFB4/oVF+jZomK+KMYJvCBbkGGSfs/VPe3/nCmNpkxhh2cM+gTQzyv20r/KDhuQIHmbVOJl
B6Jsy7EHWEehgdlcuqL1vkrs9m7MiR5aahQgRk7aTL6dThx2lqO/+vq5+WzkMKyFGg15hLLihz1l
1ieD3QwUV4emP4wJdi1MevnQH77v8316KEoO0LEpPQj5wxTc0PydmxBpoipPJyTz68VNU4+/JjKY
vv5Sn7gSqTb/cagPg3NLxocoRx8VJBoIKcgRGpDsoBIklYYknWxNPz0I/SWkuqWaISAG7eGbM/is
qIc9FUX4Ygjn6n54ZLTMABYXTF7a6JhcTj6gvtJHNM1aQhLlnZhPfi9dUPc4fX3kz4bdPw+83IU/
xkCokkPV5VS40nzcTP3sylqAzErame2vRN0F5DF+fcBPLzbNQKxDGGOxEn242KrRkcubckRWl8+N
1CJrdodau4ZxsMlHbMDTU97O9JrK9WJigtnw+5sz+OzJokxDn4PiyOLNf/+dS/QLQcGi0RtRhMEe
3Blhug1RUTsB+zE31q4ygpadqWQnu9RATEV7Re++V/14ZbKsp3HPDt+2vzHHfnNa1od3a9IYTvNc
GdksT2hKyhXOqIcKcBw44m/u+id2SJMCssqbhQ9BsKt5fwlMAKPgn6mqNiVINlnAhmrWOhliOVPN
UtFLq+EQz3S2Jkp+mqIQf8A4OjVHttYkAqJSCtO7GlLxN/dmmeY/dkdMbZExUN8x1I8VVw1hxBCj
6PSm4tQpGwKkMpHtgRSclkJMuzKj7JHS1d1cWhtYMf9cpv3/hadvXovjU/ba/O/l1z4X5VRHQdi+
ZQP/198ub9d3Hz/w7vOEB//rtLyn9undX1aL93S67l7r6eYV2No/fzfmx+WT/9Mf/sfr22+5+4Zx
saz3LUab/56dvik+Iaf/61/9i3Fh/4NXmU7TPxvTyjIh/oucbv5jqYjSUISBb6v85/8yLnTrH5pM
XwrVCKEACzv9vxgXxj8Y9jFHWRrLZcIqrH+LcbE8y+8eqTc1DGtulYohhdAP0zGrsLCPk6hGvCF1
btUp10vUSxr4mzAxHo25vqqS4Tyr+u3cDvuJMaGQunOYFpe6KL8Z6P/adiznsgSM0L0RuHE+rHJ5
I20x2n3lVQ3sgZyigNXtI5XQslreydi0/rhTp39+yf/IuwzFet42//m//hpS3g7HPVbxLsp43j+8
5iLpqDKS/IRx7FKvzJu4X173EKux+e8yFpZD4ahiYMUayi19fyga3FNqkrrOVZ5/6wX9KDEnj/Iw
bmTKMg4/vJwmKkdff8FlXvzr3lJ1p7qN5ZeokPdHDes562sdanY8qidBRqvfN3f/gxQH7bMrSa9W
QcqCkZS79P5AVCE0fyIG00vCBF6XXse1m0vlREkL8T8iSxKeqGWYlr1aBqwkzx5EUICthB/FOk8l
4tOcyFr1bU/U2bpTtGo1ThRR30JW7MCKNhQJ8XoxsTAFKKN9CuQ+3Q3NVctEBpAYZHwRvYUZ/TSy
ZNfbYeyBYhNCGt0k706WGtBzKktBxpwC+3Q8WpL8EnWSqzSy8Mg2lfHLKgpKUX2vK913fUn1rw0N
10VhOlHBfFCj/1idrzrJtAl7rD38ms0mUppLqRvA+Zb3ddHtiVcjcK8l9DgV+X2Z4v7SGpTAwfB7
prvvZQvp3GJUNGGkh7LtJrKZXXVo/VxtjIiRo2I5SaQga8JcGZOJHyy3KJXVmTsKksbldIgIAc6f
WGQ5uECllV4OJmISZ4wvpLpE5qjKwbroQYDl0pCtbTXfmHDKdmWZ/ybpONmABLYopKvQ1bpwrfTl
Yy+Jl9oGbpUgHS7TvPRSi/6BjXhjnpKCdKiMlQOZv82ygq8obcHFxYgR/5zq6udY6699TuBxAvWz
bZNhDdfxIMdKukJjgn1kSWlHQSmKCZgedqI391yaBCCW9dzysky6TkVdurrACUV1MFoZEQpko9sU
+fxQh5BJozbyqeRXCgTtNPBG4cPvy020r4JeFMLPH4FdWx5t7KsIRaprVdSny1xC5xmMq1JhK+Wr
Gbv/CHlLW/H9lSpfE6nK/SjZBmaSA/vGiAml96OrWPVN0CDZD561DWUcxR10HNq91P9OSrFKWvkm
kifN0zOtdiGwvUIpI60nhwmYKqGX6I+VMeO0obizbpvYiRfHB6RPgM2NprkxUXQA80KXcniD9JaI
6a+Hi7+3vTyjKiMVRF2Z//3YwdZHPF+ZgfHSl3teUkRonV09dLYGIq3ZRZX2WyuLp0Svf4ZYY2jJ
YFsxETRTJN0QIXwbFYi/hnPQztdFmoJlxjosAz2fOoFzhK6nY9Xim5P+ZM5gq6XYTA6GgQf6w8ga
dH0qZjQLFIgotiMtptMlPwXagKzqRmqNb5ahf4uADK4NUSi0DDXDZEfyfqhT6YmVrazmaK55gdqx
/iWMaqswOc0Z0PpW/QnXe8dO/7I13XnsvpkiLW0ZS98P6ou4AZOiBSllUXm+PwGSx2NiTKfMGxAF
kgRLJKwePBUaGzQMODdkpi/gOuIoYnnAGjHTWcnbPsGsZb6YMTj1mKSE1KixJU63ur1tM3OvFQHc
b/GiqlhdiDmfMYdYS6yVRM8qN+x1aWVPWlqhxTK07QTMNYl+t8ovNNQMUrVyg2b/teTpj2M2Rz6x
0uQdU5nWe+FqkUhW4yiLVXRdC63akj43C5LQF2RKIak/A7k5JFsjqu6C3tzL2Dvk3trUPfzCFvgQ
8GgJy24MgTbWotGZMbUwyYDSN/J9TCED96GUbczkRz+isZAKyyVi0XI1Ym7dDElZQni58BGPw7uw
GnJr+6eJ5G2K1kgpo3R02rzpN34Kjb+jGR7LaJF1nzEssy41FTt5LCQyJLOYy+aTilnvAxyGXo8k
ct2VBME0UUaDmEwWikDNkxUGNAYxsc4xuNxavbaT+GLQn0lqeRwYEt0K3xUo2f6HXEz2pm0rZiiw
914xpBg3Ub+1FHJW+JQf5HIiGLicSy+jvRUGazGrJHlHOG2iOSxXw5LFNxSmhk7uRxDjNy0heG46
QBIeSerkjqekSkah9Do16HcG38JweplFervzcQWsiDGtNzMYNUcMqr6OjG6lRJ3X5G3lSWbWeW9D
bi6Lkz+06fqtCDZUwZOVyne1BQ+dfMddQUDXtjL92UvGiZjMtnF4aOn1mVGFu4zgFF2bPQlfERm8
401MTFidzbJjx2SkZtFJNERKto0cufgio4oMP4kcKifOfvZS0u5nGiRzRcQFTgXLy7XmqsGSQniw
LK0kRvew8KWVX5J7x4oqcmjBzj7Jk28fSpPhBhhGREuWEToBiRobXPtmQPkpRhwWWVY9toN1rIu+
cYbSfyoiQldIu3yg8GVAJ1fp8CTKSa9GxHUJDWw1R6pA7Alj3oR/VpBjPonnHNXaRRpEC5S8W9WC
JwvrAH3cwZvAYXsY/yzPFPekn7/49ppiK0mFhNYgUx30tYqf0vJPNgE2u6auA2LmzcZBo09bR8lA
HxmM/mZkhG6kkOMxW9eZBnu/DYYnIypeu+HnnAa3Q2ttoAVU5CW05mpOrVUWk1hsDvYvLOPbSJ2O
SK+cJNrHav8rlCsmGLWvHMZl+pCrdJT+D3vnlRy5lmXZESENWvzCNZ2u6E75A6O80FqPp2ZSE6sF
ZlvbC5IdtKzv/klLe/FeuAMO3HvuOXuvzeuMa8nJ8GaZTXJbp+qDD3I4TEFKOqhnFRU/tMj7TRhV
z06Wn5NS1RaGD+Vbq+xgkfUSKZIxTnsjM181v9glCGpnGIZCF/fhrdMV87H1l6ZMhBnNv7GFmvB5
cWDH70JLhekoL6vQkRe2GHFW+/PAiz48ow9cA5f4IjNAxsJZngF+7cg5tEk+rc5xTA5rlw1bArPJ
hZWeyqK/qbPhaZgybWXjwUzzbRno2ypFzSiktz6VXjRMeq7llc1Mr9qEyV303jgE9tq8bEOUUIJo
r0Yk4ZbuE8KjoY2G6ATismR+19sfIANlt1f8YJ6pgHNU+1HU9dwPZV5KKuS5GTsztiZiyFvtFHu3
lYQrOxrtx1ikm7HVbkctyhaxaTLw7sM3uR73g1xfDC/V55Jc8MpY9cyP2lPd1c/sy9C0dVw2lUB+
HRPSHFohOSiR7mp1aC10dPRMA4jijGF4FzGmu+AUOONbXFY0IMf3oBn3eauw5nvSWU1GnDfWomrr
O5HRQaulndPej3UYrAzW7UXSm0Bj8wP+OspskmhJJOVGKNU6aYc5aP3HMmlPXX9T9v4ZR9V9FtTX
pd7d4gTZ04e8HYjdmslyqyxbr6+uqv4RlUa9ji35Fho+SQoOprE2lFi8ChrUVqgYLuotsahj/b2T
s1noES2u+kjyOxSDQuY5YaJcjdXKzC36YI/2kCBkKMdDgD7b8oeN4Qe7fCheUeMcMnwknWMflCz4
MFq7njGivyiiRjnBA6xL9vkJcsEdptE7XLfzcHJPMyjuM9vD9ndrl04563hG+4jnpivP5CXB4tc/
KAducs8/NTkkOX1GHfQ0nZejdAww7MB5ML1+4WGrYikXS0DbgOwLycBwjlQ6jdRzaPbnJorrhV+F
t0yF/c6sZuQpsyHK7WNoeldKNro2MHxX7wxW1dajXu7DZZ0wV8x7oiiVbuHbBLaq4JLLLr5Vh2YL
kAMGSVAgA7CTdRdWd9KIHUzTL2CRE5zw1ZuB0kwoEiOIksdZ77W3LCVnqXxWy3R0ZVJHxso+B4NK
0kF0Mj2uQUg5X0e0szDNeCA771CAyZvloUXOdnIWHMsFaV0bjq96LYqtpPY3uiEU0qyOqEjw7cu+
t2RQc7B7+WB7AceUNh9cCgwD05DHI00x2CfjlGZB+LlX5Ouskg5+jgKohchb5djEY3zb+F3DLU+u
tmhlzbp6ZMIyz9s0XOSZZ850Ow6Zwukzuww4PhrpxZNJa3G0k6piWHbacVWnkMfr5qXv0ck3krEB
9GHNApPf1cCLvtCz0Ls2be829PRomeXL0JqOPwFBa4PI140Ubcta8leRqrpkOE3qCqgyql7eSFJc
uzrzsJUoFHXVGzKRQyyBrlNpS8tug7Ved29J1SlzBrgETxl5PLOS3Obtc5WoJbZVvavqsFsLSXPc
wByquaaW+OF1fqyMpXUVDRY1BQMOnXmXJ5uUNH79UJExskwnHaVUbxwmdCAKxZpqb12aibL1/O6g
MIWaNdCvpGiMr4Fbh3ay5Ag2nX5oXtdqtrDIEEqCtl1il9KRGjM3z1sHWQ7ncyXUFrY1gJCQBDEO
EbaxJGDMQqnCGQpLpKplPhUJ5Vzgh6cc8MWM7G0KrWC88sMBMrU+q6sSs2tNJO6oyGIeOPwj2k0z
Twxnm+zgyAAZINpg5UV6sDb88aVE/74KCMtOGxx7/ajV21iqrjMvymZg54plpiXqKqqcWwV4AVIl
RaFXHplIXKS1P1JYqL3+gbPwdmjGD4kseERBOKxHKB1qbu8QFwEzbGroD5qNzKvz7jO/vLGj/gxZ
6BWXE5YpTjVuFyX3SuDIcyPLjpNWRrGbe7lB/BP7W49sLZ4kZGwWJt9F0sVLiux83uid6kpjdaNk
ORfehPf9mFVXenQpZZtcYHRKQujW1gpJBcHM6Mc5ehDVQF1u1kvDHlZdxhNUBs9Zo9YLldyHq7xW
VnUZdsTFwFLw4vSImQ9suuAarJasBqzntKR7dV5nssQ7dEnJFsKm3jxVgz/Oy9Z/84a23bcicOXK
v+cmSeCTpOewbxZBVW/7yn/SLBDiRaWcQ5EeMoGkwKTCcSuCUWaxVu16Hek2vRm1yN5S1T9LEYtg
pV4Cqb8KVPUVrfd7bjSuwo4fecFeNsaZTpSRy4mZDXJmVhHiceHfgN/UZkFbNyS7PAW9+GBVwW3p
d+E81dpTESDWq3jcED/loBS8VZW3y85/rq32bI0c5XOD6KPcMvK5KTdXfdEMSC7gpgwE3CHxA2sX
Dc67lJMmGIrioPRKdDVa6VF0ZKqQf3JKHekVJIqz8gTJaWG3Ik6VEU/AOSfMu9fOw6EeUtkmpUy4
Q7YXQz2wFn9YRT5F/3pALgqrAIE5klk2xBfFJpDKU9YKvkatNZWFHNWty3lAX7Nl4Wavc2vbxvJ1
rqu3mUq5HTjSc44zsw7HTWjbbxITnqghxZ1ALreTauzEbGg09+1dhduqcd7GsHjnSoPVGK1bRLQL
wnBDczBp2VAsO0K4wdC+UfpSQ+t36IwyNFZhi9+oJKpGLsmGIq8beyBtJKRNDSl3Iyr4sjpoXprP
crpFWF+RAQfojRrPT6FaljskpRRkRrNMFLH+e7Phu26ag7SFAFfmx8EkaXzpGY4N9S0SR9Z6x1sE
hRXC1TAeLY4WCsZyVwv0x7Z7zWRxjkr1PI7JExySzXSinh6/X74M7fSvh2oFdQ39dgw+KiPGPw/V
Vexgr05EOjfDs5bJGRry9AaiBGkP/UWpUqJ4dYIzqh6IXs8Cgr/3VR2T9y4K9zEnG6tdyG36YKDO
C8rglzP/9+6qQ4I8DaPPBqtjfmlxONQ6RPJQMoXcCIGYXyF8GzPgItB/G3h+t/qZjgJQj4Y4iVPM
Gb70xPHuSqkw+Cz6gr6p37K7XtqK0M5c7Rn4GjyZmjshWtdyn7wPjn5b5cERXcbneTFnbXSFGpBY
5bDHP/aWRKpONPvl1/re18buMHk87Klz75jTn/9jLFsSfMVlCH6lOl6YDnpPX4KcX55Mjs+kDuqH
Up1ONsb0WvAnwJeoIWA5pfYyksK1zxnml6/0vSvjoMvSTCilULL1T6bZP74SiROE1tQQ8tTBBu+h
p3vYVxxL/PA5jxQoXOSY+/rGdoqVkTyaZn7reERp/PItfroxuj4NjOgOaThd/7wxwUBCK7B9jjC5
fk5JozfxxlkIZ91O6V/1bCmZ8ZFeWaBab1MUbkbzsyZWsgYv+/tzO02K/+xUIQ3EcIsahRYd9+fP
b9O1ZQVF2U6A6PWnoCgWJW9XQPYrm+xCbgowIPYsj42bz7vw/8eUf0HxA7bh7v+/x5R3//1fVf3O
yKws4+f07QuS/9//9f8dV6qOOXk1VM1hWDWFNv+fcaX+r8l2OPHRkbf8Ma409X/JxDsj/NBVoLk8
llWGEIqRm/ovfHXa1J41EDUY/9Gocmqt/vE8oWyaHiMTPz07xufa9Y93rNdJuQIXZM3TQbl2yhb/
p04hUBPCfF2M9ayp7WuSAw5O9j50d4EyzrIm+KX/+20t/vwOhsNqDCz5mz8xIFi1ipue5Ct0aWHr
oP9K1g3dVonJyT9+oeO/L+yf48lvnW0+CjWkysSYQe83b1cuPDuVOPDMhZlfF5P6kWATISe3Waku
c9X6TZn1XfH3+YETrWAi/SP++PN9DQzRAQCzrPnoqacxGfby7POEvtaM/jaKpEWpY142gru/X+e3
RevzYy2A49M68W1KiSVLlkjItuaQnq6BCeywml9KMf5Cdv62xU8fY1ignVWexW9hDqGZEvWckQ1p
Ds5rnVWHnNuI5+QBhOqEnJoLTnF/v7LvNY7Ku6QpJgEGDH+Nrzt3F3dy1ySqOjcEPpnY3NBErayz
luigrNVTVTGYAtwEKGNtFNWRI4RLjFdMU2z8zT78XdTCBI+sRF5H2Oq2aU1P9j/enil7IAUmRsgf
SM/Ksx51XWzCgGzq2o+vIiO7VXjkXVw9+6L0yckG8EUK4F2U12KGpfrUKOlDKURMU1Je/sc3ii8H
qhn2uM5P9NX2mxZqIPpGYfg25RLbTnTyAvmY5M8dIn8VQ2Mcp2cdabmBB1kdm1VSm0sR5otS0k5/
/y7f33CNIhA3JWxV8ia/fpWuGHuwmJymVMKozIx2cOTs2tY+V7r/i6r3hzeOh4OZlWXBB7G/yQKa
SJLx5tm0n+T2Nhjt1TAyqPfqGaqAJ8celqDSHuQewJuV/lZETcP/P1dTPltXcP4yM8ZX/mV3pl0R
FU0SagRBWifGrzdGLeAQdfuGIECf71La9zjzdnL6m77q+8LGJ0NiA+mO0Zv//+eTiH3RTzLBVU9P
Ij2hy4AdgrSBNKBJXiu/qGJ/+rRPXDN3me3sKxfCaeU8g8KjzdVEu3idwLWubio9XFcE+rXm4e9P
jzqVWF9v6/RzUvowIcRY/efFiUI1E35xDUiA8lbH6QbsI1PRcNuN8ZGUtqPSNbcAwfZ+Ou6m+5va
1tYUylngnJJpdnleexh881jTE2LKBcNy21rqL/Xq9zVXQ0A0SWxMgmRYEv/8liOjBpFEisbhqzmp
tY6GTLuu9fiXu/HTx9hI6fH7IXRCXfTnx3SRYpMyG2gI6coHxZKfzJjpHM30v9/03z5mKhz+sbSN
AsRUmfMxtQRiNOw3hoRFKpF+eZK+1bMUsv+8mi9vDF5nMkUNmmHoiK/xpdEy6A6fOAuPELjMSW+m
JaJAt/T3y/vpCbbZknmgKO31rydlIUl20IoM+uCobdB9X2ERwDWWbaezjSoZ/5tVCSQNPlKVgg9/
+Z+3s9RyLQ0FUx3UUasqCR5DLz6ZWvAcqwnc4G5nZM9tab9Kwn75+5V+XsrXt4cDqIzMV+Z/vy4N
LWWlHiRsUglhhsq6A8TXdPlxuujJK+gZ+n2cOLdNOiVk8ujGkklUYXYG6JJAmZLXsPMeSICfaNzL
2JBuyJ08BRas0mmnB9y5LYV/ZJRo4EVEo6/r3eGTRhQa8qSIhzbYlyWfCbiWK1TD9mB40Sxy+mMZ
kqtNMCzQJpTHOdGZqdm4uU2laV5NdyZudDIzFId0mb4O4ciEKKFG7d4uk49CUj9+2ad+ehq5QQYq
UBZw9atI1WhGC5EA2iW6LE+9sWqy4QqoO6nFvAS2HD1KA1GNQzT/+0/0WQV+/4n4gfhsGRz+l3ea
nPOxGvMOtmDhr+wS16m4M8viHAvjFFrxE4mYcztSztWLbYhlqxu3v3yBnzYuhzpQm+jgFMdfvgBV
gNMjIIAYRaOZs8J52qCBEy/TJqd5bm9tm9jkOtizuf5ap/xQHUDjoTaeXDia9lVSJxkIUmWfq3eM
OpgBGTRnzCWUNs7BS3bxrMLV3FQqx1r5toisDysosfVZKxE2hwYoDirRi0PYMBRmPDTohIhRh1e/
E3XJAIMnS7Tl1jG9naye49w8keJ8sEpSjzuxjippbhIpi8ng3jPba1Mtl0gW7vBUXatGPlNrYENK
vqkDE4Wys+yVfKXm8UJozkoHmNwrj58PsWUUd91QnrmCG/L7UB6aCyOx7+XsxbMmT6NzV471U1N4
z4nlEC4cbEutP8faeIDkuTHQrYWZs1CjYDcN3/N2oCsWtkvJV/bgyreWkF7TgtH5GJ3ykjlzkI6N
S7HjlnpNygU1JSnkLsqquyZt1lJgrTUvwwrqn7o0AU9D2GMzXuqgPJQoJJBNLmVAhIYiIYQyt/aA
66g9Ijha+yUBqRUiKkWvkIhMvfBIJivejD6CvLnKaTGI5iXKzbsq9xe1X50jMVzbdf3QGe3cs1tA
QazckEpife4LbaE6TN1A6rgmSsBxQO7iXDprXOUxWvsweVes/Fnk8mpU4r1jSu+T5dvRioNWGMfI
6+4B75zD1D8xkLjS5RttkFNXduL7qJPf0rR+V4K7qlSeW3lCJFEazsbq8e+vxyQa/lqAqBOLjfQ8
EzXmJF/+52YY9bjQeh8dW1FkxyDGmxE7Z0snohHSO5TewDNmZu4ks1ZZjGpxkQfz0aiw9fXxVaAj
rL+f3mSf2e4sHG1W1Vx+SPICBhCjcu2JlLulNayqunut/SSAUBZsbAx6MxtbduI4iy5CWtfqFiIA
Zdl5gLEikrj7Ujgu+Q2LphKMTnV51gX6ix4WvQsyxk1LhwhyYOTZoCe/VLo/LJR0C2nNIeqn4vx6
8HF8Sc/NgUPYWMjw2ZGUGPJJGZhmfT7HKyjFl07+jf2nTdXAl3VSVSCCaHD4IEZ9/R3Gxk5Ks03Y
RcmhrqTxrLQI1ESmbhuDWUFvnoldOiCvvEhWSbyBonz0RjLPrRfalLuUaqJEmeJVFj53SXI7g6d5
EPF5bCI4z+EbnbWZTEqc6zfQHTphvfqJuGcGAVQ335i9CjWb8WPLIKW/6pxg8ffn7LvZjCtDzDq1
G1Gpf4vn81FOjnUhjXNPxMeQJKEhS9hQx41RpdvE3MZdvB5NbWna/V4tyBew44coL3etcpuFMh10
JIF9gMPut2rwh3IJwb2JOg9clv3NJJF0QcWqmRDQrpQU/Ma2jcY14uGXCmqV7gy/1Lg/fZyhE7+i
qTpYsK/7cBHqJtk8ofyZbaQ6+XUVwHG19eJoG/UVRK5f9qAfP49PM3mswN189YBEEerPtObyaOte
E0KyjHxxiqkMLdDktffraOSH55jiHSPQxBbBofulGuzVyO/bIpPnEkSGpnguhHTR5OiF0O99TSac
pO744Y91a+OTR6gnrStOM02cv/79gfth56U1ZfMNdOYShKH8ua6l6IX91KrlOcnU2ySCv+9HZPUG
20z3V3//qM9zyZd3V+OESoEBgmxyHXz5rBxflWaU8rwsyr0WOfOoCZ+jNnOdPg3c6eoLVXocgvFB
ExFeQ3Ui3DqX0I4PuYGo2vaVcyHCpddRUSKHROMS5NeYela2tZSN/pdS8KdHAtME5zjb5kX8WrCb
xNTbJVS+z4NJ16Ij4hhfO/1tnnhLUtt/q8C07700Xn18K5M9BVuL+mWPyaJEb7h/4xxSD3RXBIhU
zNdhPo/AXgUEtRBoucQefwr19pGAM1QX7CLQfO5hNdxOx36kj+fEH05ysYqYhbuyJF2FfXhSKhze
Rj3MxszeoeE+xb585/XDJtYkCJiRE7gQjtFUFyerd/YIWY9yBDMX+U3Bv63V4sq0lbvCyclzqcyF
pYWwWrAICIKNxrJeBEEEflBtL1Za3tKPOjiJv0bz3Lmmf1V6OM6Jr6/I0B4XsON3wWjcZMqwG+tJ
ZisFrigpkZSg3sXIqPLRgd6r1xlaHHlRh8plCPId2HDyO+QZXOpohp5RmFlBbGRyFEZ//++7USH5
ExJiVp/RYh5VT37BaK3TvEvg2Wu1o17CO1wg/c5icaM4CVrH9KGx4FiaJJi7NQBpgR7EzpBXT3lh
HUcch5AMCtHX6fm0VYnLbNhq68cqS+7ECPE8M0jmMvdWlJx9PV8DNnpPsmqZIyw3NP+N00TKnBij
Muacc6e197KSXuviGrMtWSPDeDf9DX3igVrkV/fbhwIs0CyMx544AO+DCGaLgCKCxqrW3/a9WBqK
hRZWUOzlavjRm1ijq5TAkqwlSDK+t+Lstzbn9OR9fXM5HMj8yHSwv/EpwYJJQtFjeT748Um30ttW
hGdSW57/vkJ8glm/fw5roq7QTf4eP2b1Yc+4D/j3FDjVqzhMHDStVnexfNidfgWfIKhAzcixNMMy
CMmHJykYmoWcvHrCum9NY2t44Z0M7DvNnVPuiSenqVde8DRpySQZTBpu5lzz7pGwqMgCPSzaaYEG
W0kokqkbpt/VV5JDUq276Dn2/SsKtDlBWa5c+ldtm0azqbtmedlpWp3KwdxZjbHsQwKCIpEcQzNZ
96a3mrCxZqFvLKG92vhoPP230cJPazelAk13VgyFKuzP9bTQ9IZxLnsksspLpIv9tF91mkwYQ/dL
L+innipliY0lwPnsqn7p0kh+UyuSiOS5XuRXtYlYnM/jZFYOyOWF6i26rnnUeLM49/9SCnw3B1AT
0Tue5mk8ad86NWbBP5TBzqLg6Y+8lUWqH21k7nFbz8lQW/UpQRDmyvHbbW0Zvww4fvp0eqqqbnE2
tzQqoD/vMqCZKgTiO87NLORKs10bZdfDTOjSORA60phh9Qi7BQie+r+4cOpAelQaIgVAeF9+YDKS
mlL32BBkrTqWaURErfIethFJWnydvF1Jsj2XNFheSMz04ZcN6YcKn4n7pNvQmU3y5v954UDrZS1G
cDRFZl2FSbrRFWkzbQVjJxYZ3ybQ6mPGKvv3ReCnVsgfnzvty//oOzZmoICW1kYyu8BLOWwo0/PW
R/r1hF3qxvHQTZo3vo+3lPoG+7r+S69uGhfwIV9WItq4XD39VVII9C/1WSWleSiN2Th3mshe1Fa0
CdLuKTOkrTKRt4PYKGehuCl77UHNKFw8j/XB8o+93hLp1g9zMl+eLZxTpPTsekoaQhvezSK23eli
bDKNWN7giA1S/0ae5qFKy03ZoeHslFRyCf8CszSt48lI7uPgXyljvcm7BPhcda1U9wQeNbOy6q8H
y9iQJMvSU4Lhspr+IaOvkU5AARE9aG2qzvUm5lxouO30N+sVfkivpX0QM/zg1UKCk6czNlYiAUZt
5TmA3YjasVwpMCROnN5MKkQ1D7Kq4Bt1m7pESJrY0rJAlupmzOnmDgJXT58CRrwuI/6kQ0M2pq5O
spVdQ1HqrSlir2N30xIki1F2QzTInd5kj0OoYZzQtJlWEtyZJi3WH/RaWX6bNOODlKtHMwP/pWG8
NookmJGyhnrUkScM1haV6GObpCeLXBuMaPbcZxmiSpZmZsuVylxVkZuw/BkBFJazD8d6nVSxIEQS
a5no1b2U2vR28E24sactid7ajYO/Gryun/Hv6W4XSwj55XOTlsDP4lp3bSoMgprvNMIuxtjZDJL2
Dhz/WNbBk6LjjStR345mkbqSExtIMbxd7RnPjUKghiqLnAgvNIBDrJ1JDjkYlb3R8Fi2uUfAcqkf
CgN3U9UgsmnXKdLvz8Nf3Bf8fNtqQKkXW+92Sw1j92++XF7Z1L8wrMkrFWBgC/+1irU91eOxTRvg
BoFrqdQEmffYI72GJ5vUfe1m4UKg2DXLO6m3159g7jItrRngtT43r7ooJi2E9myV9c6sSmUEhOgG
8Q9c16p94beEi0qGzdwILjDp+HkzJZwpIXaXem0p2qMVem+2FM2dXHmmbU/x43V4lJp0Zufqyut5
fUytrZCjh4VLwk9LP6jbW0H4QCzWxdH7XeltdJ8AsenP1FzcF5pCcRY512Pcn80s3k7VOHlpRO11
Nq6HAgG/qcbXnarDIyuu64C414Sx6xTzTprLNZBMayZTjS2x87zq3JH5kADGl030DcKZHn3/QxHi
Gt/zRvbpwqHnjPCjDD0ZM1S8CNztezKhNN4IXoS047/WyNcTQ+QyFU7Iz/C500F+E/FXYY6swJ7b
N33XvaV6KyZ6pQFZSepoYRZuDNKcJ9Jfp4la4WjAxKk+JkUULeHb7SvHftDT5cBiPxc0b/Rarudq
HvFpIS154H/GQByMl74EQ33XpR9QP59DXRyEMaLM1tQ1h4hlSpbG3NNhmcR87KIUxsqRq3DfmwmZ
Lcg0cwLI82jX+CowCt2+pEAHYd5jVJA9SOd1+zJGKs2qAR+samEnqBO0IKDeW/sYqsk5GAUCKKEM
U3fwmPtrzyP8zZPzfZKzjkllsLL9S5yp91FEK1OpI9UVRUkbseX2jrceWHI39QoSeazySjOLXTYN
EMImWdeK/Za10nrgMKC1/SVvfcyjqrWXam4VjOGrHp5p1b1b9byMeB+aKWdgMGx/gSFLSYGUK6nK
EYAjhkRUlDDEk6oM889/2EriWHbYOaCfHZr2bTpDRcQqkknl3GuxfhypYBKPV9jJyErSkRjYueZG
GtlJQf+QlHea3KwTSYLA1s8MswkAS9q4i4D1KzTdEgXqpZLKL1AlfJaQrTLES5w89zDfZkbBk1wk
ORF3ybh2NBYiKHnP4ALwg9B5QboN3HkcA6Tn7PVCl09OeiFa50LW14nG2FLovgIsj0IvUm5FcmMG
2ssI+EjPsANLurQyPWnX+tGqMp2n0gymtZockxYdstESzEWf1E46yQ3leOGV/sWq1ec8LV8kDyPW
4MU3KJUBYAXlbQJfrijNXTO0qGV8jNMIG7cmmmq3kM2n1IMnmivzXMhTsitG83gQoPKNNwK5iFYY
Bjcpu7VeBdCvY6xiiWHfWQ0WK5lBQilfBExNgduvk+zjEGZ3ehXamIfwIAUY1F01HjNXlvdAkk+1
xpvT0ym3axYxqPR+3pxrL37BQUmgzjheBTnoqrxdUKvTfEaVHsbyvUFbKubeRaWOKldqBpdTO2T7
d3/MDk5rBqyF6lVQvwxx94Gcdouxby6l6gsO/5tUOEuBytwI9aWe9hvfgb1HZugCIxOYx0A9d6ZV
uynnvYXk9esauG0nGfJM8et00ZKRJefy2U7k66DmrJFlnbU0ezhXvZE+MRF4amv82NO9GrUhnqmi
WDtE8kKPx36C524QFhZlKb8hhvNFCpG1NPA/02bXZs2+bLAQ5Hr/3gxR5VacL3KLkqHstEM4yo/I
YOZyjUpRROp+4MEoykEsRJW8tQXOFC1ryHAI0o9WM3xXxq5fqxzGR+lpiBNiCiVtHw3ZnUnXmNW9
n4US5xtWRr2GLtpbZshOXzzqWYay+z23HcTwzcPgS6/Amolb8FoihC9y4szq0rhUJR2eyOBJsfQQ
E0BN19VR6xmZG7UbblKFWD9A8gclVnZxh3mg0OJtjT1ylnj40Huv3iujdK0OxUVxwkVtgOcfi5Se
MzT1KFpl47D7BOnAotoowiGgNQG21XpXUlGASEj3WVZfcoscSAsMJQ9Yg0sS/mTCebYt4D7miZ3N
zepQjpj7Me+VC42fKevGEK4XiahyZ8ZkWmBVVavUc52GqY9Dc4UwjKoKaMtTmmpje6I175YZNLM8
fkIjz4pUaeuO14fJgBISHM1vmAIPFz6tlpgucqYUC7+03kcMVKSmwbmW0mMR5NUMVtoE3sQYNEWO
R6bAn9Q9KmN1NyZsdkMvU4Mq6pUaDo9kZ1A2WvG+UjFEsJGp1V4N2TqV3HoreUk4wbySyrdw1NJf
EEJ8np4qGehcjdmd4vEkazRcktQcZhXMA5c0xv2nlCkYV1WpESZFTTP9uqr5YiXOo1+ZWCyp+1Lj
2mn1j0/42TD2L9OwYyjz55hNkwqe2Ab1ZmpL4XC8Yqs7onhbJX48sAF6p1GSmOGN6xppP3Ougwi8
SRK30tIRMyiHnDYeY8JbPFb8Mb5NrPGJ8uio19HaP5KTvEkyEGDCOU2j69a3joCnEfXRFIqUbqk7
4Wks/Xt52gd4Ynd5AO1QJcyDzW8ZVMG1MRnhlIYeQmso7/p0S3CFWkEDlygjBXK8KpPktkmmzBFu
AE7O5wZML+8CaGEtPvmVL8+DHi6pEkvXMAZCvBU49FL8i24VBotQ6lbkB+8zi32xVZvEJeZsGxjK
HWHZznw4CsJ7CmVGdhsA3SJZGr79EkIdIiTjBoPWrQEfQmTGk4hX6qCfpqvIuLs1CBu3TTvMXc4B
odsTz3yMndstX5xwfDPx/SRDv5q0XaSP7VUacFb+GJXmLeHr2+kDmjZ/b5XinrjIF49EOfHe5aZF
3RrcYlo7h7QMJ733AjHTYy7HBQQKZdMSBGgp6dNo4t/0ogKNaBLOTZNkKynxNyLvSkhVU3jWnR1X
5awIcV6TSnJrJPpjpBBK0oktpodItXrkONlFMzgNeQaltRPVS214qegqzbrKC+ZN/RhJw3XjCH7N
VMYMnuUHKRvLmdlnnqtM/2WLT0SFio+sUmYoyiYXNumLB+t1SOodWiBKadu7JFyNC1vAFZCCkBxU
BsS+NYDGe28YdvCHtyPR9nYo7QXz55JDootN1nG7kual4UsBL7310QbEBbO32837JGAbOIe4knYe
qpbY1fwFqid4FVI+IzIc0thatHH8NPYaK1UL6JL0y74y2FV4oBHNIyHistjXlWoZlRBmG4+Rqa/4
D8gADqpMRyoIxbaOhLG2BcJRYNZtbi3UUblnzGdnD1VQPBaG+OAMJzCjkETYSxQy8bJtCLeQ8MqC
nhYYcEv6kLC/XcWTHoFIq6sEA0hhqKRrmvkur3qC/XJn71jRqp6EH9PfF/Kk9H5z8/mtMPB/FGAF
Itu/nhDBpFVkJJkhqey9M7zEiPvaP8cFQZ59syq6fh9GLIOAXFdOPy1kQNB1Ae8AKA2etHJs+bML
LvaXQKNyMvC2sfRVw2yInUd9UokIq9+p3oQdWFURCYihEGxsVXZppaYhd6vBBuhvfdNq5pGT42pt
vcsoAFRMciGn62DkMOWjPRPNS3Mx2vJtSUvb9hiigPuWB17fzyziElWRnUv7oWvux0qbhUmAxdfb
WJIwZnIEBTqxex61cdtZolqNbF5xqPKbWXcyHvNKI/07yE5l1TEnNMf3ugifIQ1fEBXuuhZnvadu
VN+jV64j7bFjV229hRynT7hyNqNhpgvUNf/D2XktN45kW/SLEJHwwCu9p0SJMvWCkEoqeO/x9Xcl
J2amS13RijsPrZYrgYRJc87ea4NJMIK94solYxmcIrCAhBUKtqdyINMDa51yNvMYFkurFx9Bqz5R
9TvaVXTFeFUgGm16/nBsze3sZ5OQ9kgmjUadneGgB2Ux/+y9CuCP1Rs8aih6QoFr3KWYbOgsJ1iY
+nRKy2UrXwoL33IOGsJUaFDr3t0g+TdlrbKXtqkxkxfzWO5Cv5qHQf0aei1/UsJKaKZtAo4wk+Ju
rG1MnVMAVUJ/6HvrI5biGUyDT7VC/q+E6t5OKY/DOMhopdJmuxcR0l7uuto8DnqzdNXk1bOynzcY
uiFBoX1K3LBKmJ+4KK25iYl/j+UeKnF3NRzFuTsK+InhNuTZAJUPIYDjhIPRgtlg/AfxR1Rq4N6V
xAom0Ht8h8mWbiB7U6vFT6zu/al+KOxxboNdbyNmILsxH23RXVsUYSDR90K6+iv9w40ifMn06QP4
THiNy5+3JXuU2KvcZGo2nfjQ+g15mfkPXbBXDEz4QyxuXtMqopzFZrc7KuV4KD3tacIkqqjdnTam
d0A9T158Vrx2n47TvV1b9Lf1H47piVnLpkhHJAJi6N0x4s8ytvBdJzT3axA+coodS3sEoD7NNSv5
Icz8ZDknoqulSqR97othmVVUxDGA2i21nU6jM59aIe4wEDqhCgogC8Mny6gpoECQCivlYhXlG4mg
AEpmk1dt1LajiA3ZQR+tA39o5VUarPLM9udhoW+SaTQQl1Fv8TFd+wHo7RAnTlC1Z6xqG9PLP0J9
2nQ25iHT0x9rmj5dlKYzoN+Ym8ZxN4iF1vNucl8/jGP0K6+Lk/wvLlilDMCciNC1Y+8hr9x3OhUn
XfRn3yFJHUceWCPCLBMIQo5/0kv2XaWRHe1OeZFTnoDeAmTAozCHFY0VEu2f9lzZ5mbSgvfYdABs
9W/AhDZl2xwRtAJZGob7ElTFRFuqlhMZYS2MQlj4YXUxMpun2IUd5Y0usrba3mAsfAxVCmlKEl2E
ru15hjYFTCTG9v6+1LKdkO9Y87O9YkE7gd0A9/h50IZugdAK/q9KyizJHV0pVmnrPOmjueCOW0QT
y55pLzRvranJB06Cnm1YeM2N6Zqh+xiVfebX8zDa9pnKyaeL65bh3nfYGYr+JbA3SYip1hRqOw+0
A3yiN81Cmd9oYFyE0hDSrO/qznm2vFjMEm682LW4bmgFlYlzDI7S68arlF+OnbFFfLWOiVtg7Uha
clxH72ztFbKxyTzwXhUmiyCxnod62LGdPBD3vKa28wQUbOE0zjNJfyaPFTSbd+MDZxQhGZ7OKRIC
GIQ/bJU8jhdJ36d4Xcd5shI44PSkgz7vnqymYt3IAFx34oOcIVgK6atiC6ACqDCKXqbvOnOXOUDB
w+L56jz3aR3372VlH5mnLpQZF1AkJO4i/1dJEkDC1rEGEL2uv4/MHrCQoGSWqkfkTuqs8YsQLoTC
ltD2o5kItl3bXTwVweLkq+xdcryU1DfnsU2MIL69qIXxoTR1zT6svQTwTsyQ+h+5xouejOypmRUg
dYz0Z8vcRp+X7p/lEPCpOM9hnxeLsKKGxsldBTB/AGfdtWzGBk2cWFqwhTPCaO3+KLQsQyFnnI1G
iXmQIafYhbemxkYOskTZgy6a25231aLpwXWGN8MFY6tbCEoClgox2dR6eGnM5qxpwbX2/auc+CXo
lc0ptTSWY7e/NeR+Mo9/OT10DQihM/A5Obe6+RwW9sVllwqbJ/pUJtebFZQG/F4/+kQ7jnHxkBU/
DYtireJsbxNfZfliTr7h1uymlWjctxZnRhGbR3UxbtLB2wZtvs2bfBMq5ntqexbjN/cAU8MMIwhE
DvSpaUmvQbFR9zgRRcO4YonEMlF/GPaKGDYyUyXIq+dkAhjSsD6ZiSF6tonWuC0qK9UAtTGKc9oN
bDBV7i6NPeBuokIVWYyjCVlkK6ddpm4XLV1SWOk1ItUKY0yrdVVu88wTG3EmFFyFXkALsJ4syift
yU3NvdG3UAV8dptmtq97lpGZMz2WUQDbyDReez1Ze/l746C8NbMTfHXZL1p2Mo4ylTNTEWUs4K9V
FhDLEDH9FOCZnOKOkutDJmpt0ZvVTsUUy04Fep9LtOUsXZcTQlnM2R+57+FR47r1Qf3imNOsGA19
pkVkZLE4YWfJqKeSk8yKXIO14zHUmaxlVXt4mfTunMXUQWqHFJTIaE9g9D4NnP2c56MusntIdFtN
l8G1cXwsJLh6cqGgpM/4c485bnWlED9Nxb8mJUVbBOJKXK/x9r+krThkECbswVl2vXZfqOGPtIJb
0EfJ05iRm8odwexY4CcHt0+myCrsQX4wkmZA2eJx7g3Z2Q2Kg+5A+4it/LOPStblUghX4MhHBXWv
+5jcpzJ/GSexTStzVRFUVVuoj3kAB4+7JHFcCnl9tpL7HWXiNmgIEOo7AWllpjjxh3xd5GwkyB8C
qc7zneBqJstJjvfoKOnQZIM0ufMAOC/5qKxV4HNlpVAvHOmiEGjNDNCuAJevsNQeQBJ1MzBtpyw6
kN1+tvtnswPgY/l4aDPp7g/yk0uGeDJ1G3uoNyXVsNotL13hvgCa4Fac0BggTj07gFMiR1/Th0Hk
CgDKcejdKFza0i4WbCjvDCs+FdX4IAyX2jzLTfbZkClnulOx764ekpF7UnTF822syBVzrRTdOfEe
85IdCGrLD4WdupL4PzOtfB37usfz7v1q7PAFgsnHMP20pBLitsjMy2kpgnRbes3zkBP/DCNlFivq
XrdGdLeiZJsctA8klbMEmpZQIA5V1LSziBHHjCQxjEp307DeTWTsyeX2RwPXQG2Rjc9jmV91bXpC
WC1XM43r3YV+c7EC6nKZu3FhGMwKXzsVLcvwsRvOQ+XuVRPuI1u8os82U0PRKQpVZibC3xX9oxGt
OhcWDSmv17eGWd+Zdnk/8E8Bi1yVqDhVmbbTQ7b3Vg+PvrLH5xymQVBO9D/U4SgSf2+3Z2Pw7gPz
efSsF7ern0w3zZcFD4U90NsrEc7gQbrWiffTV6Z3DavoLFEdKtbRS8V/xLeQg2R1p2yCnhH8pLi6
R0uZE+upUQyTZzfM2MzavQsh0f5MRjZ/kUzWI5N84RrRmcSaGR6xfK42rjJrqpdM1Se4HwACQ7W/
V6zyOjUUAw1LH+dlzxRXcKqkjzEkcMWvy7sq905S79Pl6oXomGVcTgtUk3PFchgJKDcHJWzYqv0k
Qpto1Hbe1VThpBu01OJFlLMrHuolG7lfiPIQnrCdH2sEWzCGtCx9tDRzWWF2m/kZDXIXXI54SSNx
5xT5M1YpH1WNdzBcOOqluTaM7F6jTmovxgaJuRm9d1Q/wRIQa5z4P/LYW03dygK0R2aVSqyJWCDT
Weh2+2rq5eeAaoxTx3Nt98TOKcFn3sJ2EUn1MmAO6gxK2bQ/EjLSg+HzJiLx2uToqe2zm1vVjDJz
CjKRlXDVS9jbNURSNaPSy2yjaq9mG21uGy/qMtQshUpePbA5pni1IWeJxuCL7Y4nj6ilKbe7eVVk
PLflCksrG1ynfKNJzTLJJYbrQ48s6GhyJqL/+pNpDCwrm2tDyT6zuKKSOyabCFrlbc0cpCwOWvLG
BaQMumQfU1+/qp+DMRXzhjRnodo/IJ5t7KR5lLA7EPVbZIxbKw9fslqO39JJFwhW+mLjetornLXm
9orIEf8wewWWSsXepG138krAwdr23A1RnD0HRE3MtfaaOMEvpUYhJcUtoTkuAZUsmpA1sepfBqVy
qSGYS2EYTGo2Ox9ZBknScp116kMQt0dyg+K5ZnLNgvToEKjE3Gf+0jkaKdF3bt7S1GYXq2SkIUQK
WTwVeWnErY6KchVNcW8OkJx4PdmQEa2txb8oegDBif1424BpqvOSFHn5D9Eo3dtBvhcJwtOyCHm+
7ORokCbcSCGXUYm32+2CfZlS/6kxigdhFeAai8cioOXQhMYyGCwa8t0bjSFQtV61L7Po6EN+XCjE
KKCbTq6eR/5tgdvZDvQLMUTst7woXnXuImRjjbbNvQxtcUxYYs4SHpR5pZrvltqt8po5yYH0QDlV
hzE7mcGCqhOEkGwA/ylIcFYvam/fp42593T94MX9nVqHj3Z35zX5HvbOKVVYMgyySW8qm0jLuJXL
s59bb26ZvRMagD68v/jIkSYLU84IvDcbqcNlcMtmkRKwYetWdp1um1oFimsfY9LsXy2X4txtbef3
9tMw7n3UVF4G5DEVF7ZvBU1cd6TgHy3cNlqyZjr6Tn5N4upa5oGP1KdeVUq+Dyb6NDUQKLwH767X
/nKce+HkxLBRqwpNpFS34Qf38TP2JrTYIG6ApClld+BUXzJzeLMb5h3N9K4Axe782mNNVozbqZjW
SRw+Bqp7DbEudOBAMulczULjfLtflDxbNG5wzpPpMhrJa+i32qqFxBtEpj7LOv9a1t29Dz6BXdtZ
r7hd8u6Xa/rBclSQAWhJu55AzvLmhn4RIK4tkmiRamQgBOZ2RK8xr7QBV8WzC9ZBawJJW72vCnKu
W7QAmQ/1sMEAgQ6AcQM6IzVfOdgo1gVTzf2YR1RPyMkkMOTg9OZm5EzZ+UftDAdSPRkOKIQFAnAQ
yW+gQAkSM6KVfE7kqQyw+YQmrXYFXB2Q2jVsrqe6U8GDsnYIEX3baTIv8v4UnLxTpKivLcWZeUhd
eJbnP/vUZubOmc/t9C2xxruIeShX9TfFcQ5Iu7cR90+Vlh89A4pd3ztxAJg82+lpvSzr+qWXY/rE
9jWPNjeTbsGSsJDnKB9pmwSoHwat2ih5uA46nS4BK7dSzjO90x2RCEjgWfIY6+qrBWNodgsc01GT
ouQMdCxhA8bL6VCW1oF16iztsgUBHIey6587MfJE3qda/sAC+ZJY7nsYaP68PlSjt6w6+2ccZIeg
S8nIG5cpYLJkqn+0obKPyursCISikTlcKoJy+6DRNhPt1FkbctWU4WTGzYtRAK0uC+XDV/U1HDhl
htDtTOmRqtro3hN4uLYsWiF1sGWj+yrvRUQYv4amONthfS/iR18jl5krTODsqVkMjdgZVnR1C+vB
VdJXjNYLFGJn6eK3x/gHy7gdPvCHyY/2iqosnTi8pFq3KWTJTh7abKzHtu3e5ZPbJr9Gu9qO09Gd
+HFaWFtROixaI8+dVTbUF24YOb4HvAYbcI9XwtLi5Muh3YfTMvNDY3uemnR/Wz3g8TqqLqMmZvwk
QA27Nhow4UKOtx65kzPNCR8qU+WPs/GDPUE3JjpGHSUJvY9fDKNbT1VyELz2vtOvcsDGp3OZhL6T
4Actm15VqvriDWUMrd7u1Jf5m7zPskJvyXzM14JcKx4c/dOf4qOlFqtKi8/udDck4ACDYd0oWFd0
09gORr02cvEMSDDzu2Mfqm/6gFLGQcPheW+a0BdD2q6a1vhUrEMbDKcSe0tS1s8TTm7Fyu5cimdl
rO2NwJ6p1fDLZzGnPzQ9IvGcMlInhcSe8eaO7iVt1BWE8oPmNm9RUr3KN2l1yZ2EFQYYLcpIn4+D
MpfR3eMQ3bme/VRy+iPCBXVZv+0JY5axbJKP0cTZOwuxN1kJUvz+IjymjpanokkYxQtXNmkuRRmt
Unrb2XSaGO/leZJvv7DyH4pmvTVVsIW5xaCwsv1xacbKtvcKpF0AbSqb+q75EZOSWSXdfV0194Oo
37rI2NW6egG5TRs5XtD+uygEl/n++OpX9b1JymoX6ecwyxatWmx6zl5apS/KWF2VMaPO7ZyEa9/Z
lEjE8CMpAiwj4k1ozZ0rn/wJQyaxXDorZb+PtvAgz2NRLcoabqRLkZREA/Cm1yzXA7SQ/SuCa1bA
0UQN1GRE92Xni34sn7GsjnBw0kDvL6mrm/xblpAGtAun67cRNa9HMy7v7GEa3kKhIwtxlODkKnZy
bqee7XQcjm8q98aQx3Mgs8WzBsELspsRXjBGLNU0otaBl0YgCPacdaFY4zlVN66PmMvaWfnQPDSN
2zz0bgZTMhh3LdmkFZwloFJ2wx5TC3pr0zS1K6vb5QJx1s8gGZKVo4rgpILLJDmAXU7EYt2r9XHn
p747s2ykfU6MJiTou4Pbpt2B79RrsPmvvAv1AAzYnSmKD3w9T/QjhoaNPXb1ThC+y5aCD5XcNnYG
C3Fsbe1JRx1UFDSLM/ISH5JIF8vM2GqJZ+6qoKyOmdquJiDQACBLD/Gg4i+TtlV28Kp9ZGEtTCmX
qWIYAOyHl8gYlrmwfimuzc4rDp4zX6/WCFh+iJbddq7U2SmoxEivzP9hT9zVQdzPjdJ+r/xILiDE
MvYZ8Vk9M/u6yzBNrmbXf4ZquwiIj6MYqBMaAf736DZY7RGjXWvu3s3tq399q6xIS7x9Wo7Qpd0+
2gPt/Pf3bj+ghJIcuangGjfDIu8GgAjyb6I/QfROoIM9FIUsfd23fgyaQqM4QXDm3C1FuGwtlA65
bfl0VvnQ9Q2Vy0ZHA67E3f6/PwgoO277UgNPjCZ6gtStAHfjU8AN//7U64uNm+QGiyx1Kuk2/+fH
xtiKPcHkTbm6fbfy9IkZwmkWY3ZFVwaMW+sWaePzhKTPijZRl62zt9FFdYGVMnR9+lC6bOu8OLl4
iB1q5B3ifSthJRjYFHbV65QWdxDZkhmlH2bMeLzXKGwmFBfmao2KcqA8VRRRvXBU7b1WI2tWRZgP
ClpkVI4sxIkyzNavpAIKmixWP9U/VGntHxRNbabt7VOKd5+JX3armumlX/lFYC9RXOXzoQmzfcF+
d6Z3rvs4Jo5/jr3uXmMz+qiOPDtC+WgUT+vmwi4XRjRREkFwpgg3QAALV9QqHEQB/Xtvutlr00/O
jMF0T1V4OLKsL7dhFTmrydanJ25FyDC9+RSV6irWo/ho6kqyaA3IMb3ZF/dJ/OGHBTRhFKPLKrV+
9ZmnnEREv3DsDaR9tfKOnZQANU+r9ob8cPvsv1/qhtYWs9vX4HY76Nd2U+37Su/XRd/K7IGfnV88
9boz7cM15RfxI4VrsfAdS7Drj4tF7df2wqjHcid8tmqKIXMEApt0s4IlfasrhAJWqX9/+54fKdEa
hQoptXHcHDzLuqvVttxSqwYONqbdlbDYfKfR2J9nqd9fU08JlmakJQuWI9V+irxs1eYUk8fWtXEq
C4ulIsUD5ewpw8oomBryvruiOP3UgioiSqHdufC+QF7EHZP2DFt0o3ubPIEzW1RqQTqpGaztNhZL
AS3/SfF9mLhKXK5Jgi2e4k6nATcN+TbI7fyp8U267xmaeVMbCH/QAyj1iRktTLwGS1sUiNHGeFT3
SRqd4V9VK9ToL92Qi7OvU6LN/Chaj/ExGZN87ttts4uk41nVimKptl6EiczmzAcecSHtFN3FSefu
gUbG8ylKhvNYph+hYtV4wbTyASnvD4oPj06DkFBMD1Hdhds6okjhi2Hetg5lStH5a+pxKFmNwt6l
VpDSAnBVAhSQE0wmsRWNVdOcwCbkq261Q/WSw0iriw3cRSbvCuuwxp/R9QtjIh8GL6VHmqm725dw
YfojhR3eHT9M5K/RjIXC6lnK6vavKEZMl2h9+9Htl5x0sAnK4vTfvheyuQDBoB6JZt/HwuyeInyp
R92jHmBCfcafjU0WHk07t+WXmT9Na2GBnWfB1D9pMrTdaZInchCNTTtU/UsRZJvYjuNH3cq80wSa
f3b7voVLammXSrGpcrN/QVu6M4OyfSAGZziLnnX87dewdNN+pp9N1SGRS1xaMkL3E/gKbTsA9eJr
NGSXMDeJ/cwo46FcCpDnqUiuh7jZ//eDpTZ8OerRLu3pZgxhP3dp26+7rjhaXmuenOTCYnZPWvWH
67hPaQp1x6gfI621Tr3OANTrz2iqh13LaQKpOjavKnRKSpVGeGfhgrjzu/Tz9n0IXcbCSWih2w08
7sxlO9jQKaPtH4SHFOn8VbCYYYenlbizwmzlxBWd20pMP3xTe8vGPrkECJ92E11O5PrY/s283Xh+
dNX8VNuzOzNorjcZ5eLYWLZad0HEgKE/9XZVZrdHP0u6o5fyIWHROU9YVi3G0amLBS1em+2h2Dsa
Qy3+6oTSgT+3aU6eDIsqpKaccNmTuFPJ3YXhRd0m9QO0uRoKcmU0jnELiLcZ+MdaFdOQccpViV78
LFLTNWaUCzuybFqxuH0zdZpj14zKBrxNe4CM3h1ig3GNVZZKdLMiaQT/+Z5P/f7geuy4SoK5FzEI
pHBl9F2yp4VKz2vdRj8EJN07julfNJvf1vXmko+afyGhhW8NxbI1p/7qZRrhCFok5lQpkaywRD1q
mevMSSMMF0UpdFLNM+PQdNMj6nt9xdtXd5NesMe1x4l9ofz6L9+8fdojlvAJzSmTdufxMrdKqdE8
k5MBtshP2D/ZvKWM+VDRWa3sXEH3xYYx7Yu1j6R+4akOGj7YHwTYqEdoWtkBFX5aq+aefrg7T+qu
2jRd6+1Ro9qb0awQ62byRqlqZxc6yV1W/bQZPWdWM7B2to0aT4/pzP2MbgEmUKDuwVidEwU1zOAO
6I8M50khV+KI/nyVYuo7GYkRhPMaXWRAHPbZHrP+PlDc6t7cllN5mRr6uQrtLeLb/QU2wnXQKlsL
n1Rkf0bC3uQU1VKlXmt2iAJSQ/47lgLtZvXiMj1Tu2524wi+2g7RWxlPkr2SEwU3c1MUu4NjSuC5
z4I13WpKdSz18LPG5mmnxrFwys9k8jfyoBYQat9KLgZtJ5kaovl3hijwaEUIUQMdxZHozTuj/ej8
dqum+A0SNOP1WxiG5HirEwUzd2+o00bpac6nPspgJSDJo2JHGrkorSgDphS+9Y/BiZ6hELH0YHVZ
t+qb0mev0kdiepo2H73yB+OKfueDdbrrA5EQ+SgMXhtf3n5g+pW3KY1uo8nH3cnWlqpVT25oNZuJ
iXhhq4n1WDE2L4VOoTUQrG9ZcBdLHVvO3dA4l9Hy+/3YF0iahcwtol49ztqm+cAh5OwKtR5QP5m9
s4s9dF9GZ28i0faIBIbHlnbU1p0wsiwYJbSDkcRsJtrWWIdkSK4iskZZdvLLnm/2JxY7kTZjC48/
pmA5NYSEZrbpSUsyqDUFa2WW2Ie4HLx6ltVVtqOKCM1Ffsm27d8/YdPxSih1uLIV/BuW0eUCzcl/
PjUzqsUzNHnV7l+fstj64YeWLNKV3bEt4lfa89HG4NYcMB1kBf7gH1qViGxlI+3bC0/PN4Oe79i2
NogtxXOOguScyg+J13rnelQuOGh11I2TehxIX7InL9/x17qg7OZ1OWSrFHHYsjSR0fZm4O0yx3B3
AzXFZSprTTw8HZKlib5DymZIoykVK+gwYh9BcK153pZl6UpzxXhA4IEKogOc0o/DPiEsAxSX4XrB
Cu2pVNK2LmTtaB1WmlrSjmtZboykYXptt1PCoTgM7daq6vbo6UIcabO1rd/ty6Zd5ZGKPOT2oaVI
+88WtD8YK01QnQJCJEyavyXOWnqhGozzGNUpeUqraaR0eyqStOrz2f/7UJaA1YyD0IJq8TWZ1Ens
UFXQHeAHMJZ4O3C19ge2Kpyl/hsP5x/8fMSck4hIxCUJic4XPx8h57muJ3RUKDwsHQGg31O2cbyU
Kvlcrzaj0x8lXOif3+AfXPS/HfWLm2+00NY1LUcF87VPk9MUxGdpovfLejWU31gW/+BT/u1g0mH/
F+tgnzhCxW/FwVQSEyAZkPG+kKb4f35Pf/KEWsIC5mVRLXGNr/QGs4GuYgUO9AZcLhn648ZPDi2u
FRvNjaQnRJWzU+uKnnS0t7Timyv5h/sTcInqkHenw15R5Wn4y9usmgjKlpuAShubLblxVDsh76VR
sY5S9xv/63fH+nLXJMIve72XVqRm3Cuts4xKa0ZvlrZx/s1j96cbFGAmZlNbmIbrfPFcdkWjAaHK
1IWm5NeMM+dhbR0pGoZgqOTZlIZTgnHuvrma+t+9nmBsBPApCJ4Oqcy/n85O6fvaKgZ10bBCKmtS
iNAq2cDR6H4z1ZEQM41n9aQb2WYYrAvJxWdhJJt/fhV/gD9QXBAOQQyuBl/oCxzDjx2Crmle4Uiv
nnNf3CNYWyB6X4c4bwPVxEzQLf6HQ8qsM+no5n9fDikc9qZONjEg8L6lXyZ3L7GenVQs3rS3D1H/
P1xgxlSGVNs1yb74YqVuHT+2h1AXNGyl5aTZDPbMBpLkO4h2GfM8BZeQ6Nf/w9u0OKAN0c0A/Pv7
5W3DJrf8SnaSJwcbCQAKcwu7bqWOziLs1tq3tMrb+/hiHpY4WMnbs6G5OV9uqMoqiH9qMKxrFC5n
KRtxFvZL7GAX3Y8eQTzcG4m3cSjUzJK49Wb5k/riCLCsU3yNE/BPqjq+KIm+ly53M/V/Cdxo2lSd
Mrv40EIgl7g7qpYqutbemyxCFx0xSzO7HGeTkuztmtKAXu4NKDOzrtCAqHXuhk5GTGWScBXGi2qI
Xl21/FX5qNwjM3gAsrLz+rj7Znr700jJWXc1InUN/CHal1MRRlEVGwo8o3DiVUnvc29Fzzga8dHi
19HTibJls/GTH6MXL4P4Oz7xH6YfLoKDi94BIMCD9fvFp9DohBA0zQWMawrCyY4N+r2XeXsAVnPL
6L9LJP3DY8yM4FiwkEHSAEz6/XidyE3kzLX5L2hMziaHXoaRtNvOLu71As5Ut+11CnTstjMtWgRp
jPp0UQ/aGiX4Jujn2H6QyX6HJv3T63IEMGAbFDRgqS9jKwkWYRyGrbmowFtItUnPIeS5GOhLYRVd
BpP3jYv+T9fepTJpgCk1gQreaB9/maYSJdAwiQ7mYorr2386oBMj1JDdq7uO41rCXlsQq1TL/zHS
a/p/P/e/Hf7LLFmKPuhatfvXpU81Cr1s4LHLLXSvmFch7bjyO3TBHybL3w755eqDLkDQKt+x1NuE
bv7mCm9jRu3S426ToHFN9Z4zdFh6V2GaI/JEr7emb6wbT1vJ6//9AvMPtGyd60hz0gGb5uhfCU8q
XQk0qSoGDfq0dWM9edxjPGpG8e7aJUncOprxi17a+CParRTQ6pqyTervYBZ/PzcGswzdR1jhKkPx
l8E/n5Rq6pXOWEjdqFTIDeh2XZ5AS6XrWCI9K0kiZAuotq/UFjdaEy0n9dFs/W1jhusubb8bm+Q9
//swzStyeSBcJt2/86iCMBqpdKTgGNyclhRNEX1YeaYJLaZhV4TdHtVFNaCGRm77z/fm34clQ6js
ki1ol3LulbzjvzwabLv00Qsac2HTTFRRmkmWiRwLtEIhEdLb/vPh/v70/364rzO9X+eKXlQ8iTVG
CdruvYQp1Rtg1KTy1JP+zTD4p2vNApX2myYn3a/X2o0zv/SBL2Eb0jcWxO1xLOYBwP1u6Ff//NZu
i92vV1HVmGYlnoVx/ssGA+KP2xKVxbF8897ujWVmFetceAezLV7lqbW5x1w68HKUK23rxXOae3mq
qWZsVNEu/6fX44A5uwEKxZf7HGiRIUt75qL0oRpo9boqh7fGnpZt1u3sqVqH0Sn21/g0XkPQ/BOY
6JZ5qeU38DN9s8T7432mqy7RDprgBH0ZAwMPjobWZ+Zt9U5AAd1gc6WKeOV11UEOOv/85v94n/3l
cPK++MttXQ1GnwLvIniLemPsxPcV4vsghcxRILXUdpXyHVf+xqX92+XXmV+gUhngz788SV4kFBqg
8lartKsT5jAerXnAhkGeenm7S92ulqS7PGlebUiPKdagETRJQWMGS8VBQWshsyN1jUqNXkApiQOH
unQIaw7BKTAubH/RWdgkW7WnJoTVEq5Srdk1ZIqSoTcrqmT9v5xGhxqysBxqn/I0/+U06m7ttYPG
VZNaolQ7AjyfwanZxSRj9KRkdNM3E9dtWfK3s0iBWSfhR5WJ6r8fEU12jSyIuvsorMOYqJss9s+8
1w1pkBiF0W9Pbb5D/i4F2jMpO7wZjqiLPDk83lI+nIiTwQJUJOk6y8UaGuVd4y06Eg6ph27Kzt32
GTR0hyq3jpGY+Kr3LB823jgdpsGYd5sGOa8TN+kMdaGJUB8tBYSPzr0zMuuhaNJ3A3m5vMJSyCQ3
2nSPX6pivEKdCrMOz0iOns133r0k+VkpFoW+LbWXnypqHH/sHxteBildm0odHt1arCrHwSRBOBhX
GSneWC24c+8TJEUeGh7KJXvocD9R5h2i0N8OrhEgBNhXnbGL8sv/cMFBxvPGQVCiiv399KuAeFGk
6said9OVghfDIAzC5O0WzTSLSearw+ybKcH+0+zHRsyBfU7Et25/2RblvRvTL5dDQ6Ef6IETP5kf
pAVAetom72yo5jIvFES+KD2lWUCVMuOosJEXW8GnlGdHYkADTUs2P+aGDcQcXDfCM1Bdq2no93JA
TnIWuhLaXxT6XMnb3cg2ZF5az4VNWkdeX73OPELWQ7P3Jp9IpdI2/mgenbQ5J2n6CATpnMF7SmQ7
ReUxZiVzRGj2IS9yV10QtG18j2Bf10Ki2DvvXYBfhvtVaup91+HewoUb6caD774hXtgXQizySpyN
LHxS9PZNlTHTE/6gJK/IyOAgYYXINKm/y4HX5Vbn6zNGWgrcfkM1SPP4P8bOK7txJF23U+lV7+gL
H8BZp/tB9KS8oVJ6wVJKKnjvMZ47kzuxu4PVpzuT4hLPi4pKSQUXiIjffPs7eqs9kTmNO7JQSbUo
CxQOxd3TWNNNKG8UEeHGGMsnWkChEqYPZnDVGT39dIHsqL3xS+42rPjBuIu75q5Rq5/Z5K1UU5+T
BMXNGKVh4ahLLFcwzFZGWC6jgX4r3Qo04R2BSN1Wd51bX6LnpLUyhcuUhsFNmLt7wTtFgf7pINb5
fmCfYH6y/YeAZLFA44dxHA95epKruAhbVG+wkGXn2wXhG6jzG7dMr1A/1rxOravcKvQ6psYsn9xH
sCqrQXjbrkWsZ9zL5vMypuWT2IU3WK7iSR6fyajpcoI7fjiSb6jLPJBMUfz+BorKCTorpxIQRMHe
ibrXKGS2kHNTlPzUcQasNIytr9qhfQgkkuCgXKh19bGjszut6Ihok6VLr3ncgMXqdfUnzeT0HEd/
ajlCWw+VjLCpvLrpWy2bwr+/zSfPnkCLC3DBAVpHyzzkQ89s9dg+7LfKhBc32A+WAUzcXH5/JDkT
fblPvxzpaKFIVWpPoyqPBGuwqCm/W+ccmk5eDJlw4ZAhog/xaEXPyjRrMNW0aWrQlzJ8pm1sFTNo
ZXzy/dUc1rUvl/PLsY4eez1FIrCDwJ4rQ/840Zw3ZPYOU2zSFfFVFmWv+tDvxyneUdyeTwrN9cRH
KcyGSKzUtnts63595pRO3mFycvKF0bUv/m5hXzoeyFAEe2qzl727jmwzJrDcGmb8XDcsBo6NSdcI
k0eSV6ip4foLv3Tpjll0ZmCd8Dei9m45ZO2oGpA7O7pBtFT0egrUZx54E413C6nxicMGuEW31/Rg
3smeoDH+2SP/lgQinQbeYkwvrDq565FkWG3z5rKMfn+TDvi9L8+NognbPnp0vqRsa9LHbtQyRtpy
UonVzIXUQ8neW1oQ2X5/yjSHWtr7Q2zFki6bZ3M3XBl2C9AuX6el9Thh8TA29X1Qj+uIRkIK0NJf
XWrfvVcH9XKs+Z9y91BP3p20XCi7doYmYx7YzaJxs8VBXiT74//SYKBv8coKFXV/JYCAVvSwfH/Z
J2dTYM2mxjvOfl6VS8wvG0ONvXycDz1vH5vdLLH2bZLdpFm31tx+qSTlHt+0l0LRfuiZtncqALpM
nkxsd57iX6rWRnaWZ7mzlBmotv+wAnOe0LAtu1m/P9MTvFDGDQ/HIuuHr9vxvJ9pqZk2xvDXjJTg
cubqdFiY2ZOMxGyel9zLJm6wKOliPnNsOUF8GRykHHW5qwFceTRm67Rqcl21GBxEm+BkXnLUbkk7
bprYnJGeuQBfPJ/8bo03zDaFuPb98U9wnLl2ljzXMSgfMhR/f0pDwLjJLI0JbDJuVEufa2F0Sy52
VeJ3UEjmnh9+WPXMtPN7RCdPndrNY6EgUVDJ/BV3uZRedfmNNMDDOGUlkmQpk0cOXbts1uYE7nmR
bw3yRjKmJgDeUme67tRkcxAWyFZ0L0IAMEXPI6okl+pBZ1lP/4v5wZS7xON7bRGkkNEh7/klVGkm
oBGqyrXKUmlo0K8j9WAloXVNdCm3tGpr049uL0t0FVJT4lrvXmPw/ni3qny3iJ6aWFzHDTIZqVzC
jVlOMFL2p9vBgx0y88d0g9ZRfpki0JMzseTAy8vGgWpj+j/VEcPfpN7agYeXdPco300FpQ7u5ks5
9uTPVErqUj/x/bM+jKUv10+qn027S7rjOK+qpXYKJ4WxJoNrOb57NX8U14dpRD4ckySE3GBrZbJq
M9xUzOpM+epUiE+1mknB4tZ+wZSLQik0P2w5A0L6inyiXP8zBETyak3EAGeu+FSMT5EVHwDLYE04
Lm74ULW0tmAO0jvhrBTg1LoXoPtBJsAGLk0JJjR3i3pv1aFAoMoOHgX+qdMqDk3kMYGUc6tVH/gb
rHpPP2Mmdcj2HD8PSrPknsD3YTd3lA1Cjj9ohlnZcxnFuFKd7jnKrtBhzKtbucjTUV976ZYYeF0i
fpc7pBpFGNLgp1jkT3a07rtNFjVX3mgCS0JUCPs7lVFMXuFyqNm7DCWsXTSAQ7tlU6UbVMPXMkqM
U7EKYRrWrAN/PX9Fr2gYqXcdu8YzT+FE9EZm3aEzjtIlz0K+l7+sBAbLco6wFXOuwkfnYuJ1oRV3
gS09Z+AC5T2EfCnZkdZgbYVm/vvjn9qjUftmbiN8hGdxFLByeS2u8I09z9v8J1giuU1qtGwtoEl9
fyRd7l2/PFFCYl0GTYLL/f1KO+BANVE/Mwxos7h3u5lRsLVQKWo5LGIVwgynvsuJ4OUeaVQKeF/k
J8x4qYT9tXw4fjh8JiK/k+LKoJlmbncvv8X+23Y2EvhoZmcSOHKG/3rOrmMJSMYWafffz7nJ4qjK
28g+pN0AqsxDXVnYSryt37vxqqdDvJjObMxPzkQ2ryUdHhbrznEOAVN4mmOC0p4bUm/utc09WNRN
VMxF0crG2Z+qdyXGaDVMxVsJf+98wefkzGBhXmVoLAdfal8I4/1AKWx7TmC56lyoUNWNnIhyGvp9
fxeqxZm3/fQ1MwqxZtalt+7RMAzNoGnrlhKPCkERINbcc9MtTbA7z18oaQ0t31jKN9xxX0TpUfQR
Z7K9p94DIkaDzRiJbv24ESQLfduLcspqcq6TDzmjsCEBhWR1v38PTlTTTFWQUCcm4l2wjqv1Jv0e
SICpLPbO9Flp9oUc8pLAMJJeD2kFrpWtjXCnRsLL9u77o58a0AKjV9mmRCxwvJ3TIqccAWBzcNTB
qkxZ44PQpbvBRCTcPRm+N7fd4cziemo80WaB3QxZfTwBjp4u+nQ/qUeqaTK9OLnKLGfxlDfYYf8o
947no6+Tz5Nksq0SWZAcO5pWcy9NY6o2hDsYZcgSaUhDjdnZB7DM97f01LzGEvrvQx1dXWVVFqgb
QQkI50xaFBYWGSCHrMj3hzkZ4mLRCSmFti8V0PTvc1EM8azVG4N6hDOLTLGSqFy2r5eBYbIhvRbq
NUy4FaxmIyhWUxS9y/pkxdRxqFO61cv353PystkswlrEa5pT+v10bK+a2LWp5OtVexUxJci6gAyu
vj/MyWWDd/J/jnP8ZkK+wESloPBfYPc5aO2LrAd0FFqKeFjKkpBXF7taD+5VkJ5t610Grb8eXPcj
hf2Q5ZKEo2+mMX6cuFewrtYWOwb5Xx3hHBmzhSIWkAfPvGenNnMoxFjq8JxhTjkKXTra7KlfUBfU
qn7jt/UatLQiZo2h7BKnuvv+Hp16vwhRHIcGCdQxx++XOlVIblTyagRqF6qTrQPKroVEg+TYFZsx
wlf7zHx5Ki6kuuBS9yS3QRft0Wgch6JHYGYZcwhsC2CCM8scHvwST1629NqfDg1tIa+eH7Rn7uyJ
GYwh56gkYJlTvphGj5ldq1of4slCTcWtIxJ39cXE5nSokmUpVeaqBNuE8ZnjnrjJGmkKJm551SzP
v493Xjw6U4KYOAivrIR0u+mVe3qx4yxb5WO6A5Dx/VM9YSFm/nbEozmsM4dkzG2OKPPMB6qhWlo7
o53ZH5rdfR5oregJnkqvv3FQZuNoUd3X6bAqISIqabEtcZfI03x95rxOjG22rOQt6HRF1qHKmeGX
LauWxLpKaziQthSZTrerY+JXo7zSinKv4SGUTuVDtx1AnaRW9gjlYpiSW+meG/k9wa43LxmV35/T
yYdDCEOmwpANEnI5+PWUIDCGnWIb6KLUneLbd2pQwzDJ/KVsVbFi9+p8vHZiicEBS+ceHNo3j/eG
vhOpemBU9EGU0U/5xonG3XTEEbXabb6/vBO9Hxjp/HKso8nW6nI0bGFtHqLzzqbIA+B3U8KZiyfk
A2B46uEaQeC1npY7LxA77D52SjEupXHNmXORA/1oT8y5uBZtWCbNnccTcj+Y7JUUQKHNmK0IsQjN
zMnfSO/oBjqEChjdhK8X36hGtozEuS35iUeNRBn3XbKqdFdaR2+F7XiJKpJYzHVJMJVZGZkrk2VE
mYkySMXE5nRuz3YiSuOgHI4iLoW9YwsxdfK9aapTccgAdW2zaenxycg4dcK7HsNLlAwzdy6M/PHM
zT4xyGSntyatBJlgvrTdpY1phciN595UQ5YJNGxEQX4TuY59M0Dhcw9xuOXZl+rS+VnDo0kFMAwq
B+T0z2/lTo1EXD4pt8o8Cbm3o92OW6d65Zchtz/wLmFQv4ykhRyixUNrfdc8ELXMasr2lZrNZY2v
xVUjh2vqifDMRHRyJNh0KciECaWMoxSB1mhqZTogiGTKqhcK6qG1DB3dEn2PeI1Lbf790zj5MH45
oDyhX2aZBrvORDOB6Buut8FdYaaSe7QoapDDPre+ykn06C1jp4duQWZn2EAcDXPwbUOCdRj6Yty0
JQZCw4wF2U7c9BxOu5vQQA6hvhoTC6Jxml7mZIz+ddWyrP/9lZ8KWnSXDiCgBRaNVscTrOhAZBlZ
JlAwA9wgrVeqGYLBZkadcq6sxqlE3A55I4t2YXbmOR8ae7/cCxqqVRmF619qemGVj7Ha8sqLoPop
SQ00yS4kD0piRaTV1ySo7+X2jaZvMlxJTEwN2Pt+fwsOrVxHZ0E8TARjklNSmfN/f/pqOVltnKti
ruT+h0RT0Wl208Fpkvv+3L3OEXyETrpmM3TI3ciKV5zjYIAU8VqDBRdAYpAZTDlZsGvYZZn14EHl
kAiemnSxpJDgBrdauhQf5LplwJhqCQH/HeH/n/fhv/zP/Pav067/+d98/54XI8qyoDn69p/rxf3i
v+Vf/Ps3fv/9fz7TSVp8foRv3/7W1cPy8fgXfvu/ctx/ndf8rXn77ZtF1oTNeNd+VuP9Z90mzeEM
uAL5m//bH/7t8/B/eRyLz3/88faB3cE8rJsqfG/++NePNh//+EMQBTJ3//LM5TH+9QvXbyl/u/p/
/7dLPn/SHnDyDz/f6uYff2ji77LjXVc16hFyKDAB9p+Hn5h/p8pJvYAuRDrlqHn+8TcwcU3wjz9s
/e/sy22Mx2TobaJN+ONveLUffqT+HUcw2dkpu6vZulh//M9N+O0x/uex/g3vmts8zJpans2XaUO6
kR6srmhM+KJ4anR9AEzojvPMTEKsD3F0VIxbaiVvabrQK9geY6M/BzFShPTOrWHtJX772KoWzITO
3oOiQrHrXky03PxyK/91pr+emfF1QuPMbIy4yDkbhK9HW5hg6jLSl4C0oqkJZok54YqtXgepuI1D
0pqkVrGjMoE55qEg6RTMW12yGel8wfx3AuGrXhkYrjABYjmJJtj2jE8Eus8s2+mFZlFXoFNxgR8E
jMWaahD6NJrGJs1dp6K9bAbAXbaT42Kv6Ld14N77enpllfg/B/bH95fKbujLY2C7JtvkbWxAZfB6
PFeYk574o15R2oUaJS282TXvlHHqN2YXahehYO8C792CmAc/UunCculkHazMrnoI8T+hbr0oG8jF
vdoz0U/Zogi0YKGVzHCh11zFbvQSGumPwA1SwApqJ0soyEEd9yO0oJynTTFPLFASKSXoHUrY8MZu
x+UA3SJpRn17+FJpvTdXCkj7rZPcxVWks4/38nmT5cmlNr0nHrtaLTdbGChVtJmq4oeo1WE7xONV
53v9BbIWddWVzrpMQX/7k7Lvwh4txNSnyO2glG1SPaRhum8SYHEGDWit3c7btFZnNW3AMFmA5TZ7
cd35yNYoIOFuq9KcZQNrFUoFBRqcBmGXORN2FW8mL3ye8AECGBit/NLwl3WQv8faoxfWVxasn1Wg
UJlDPgHprQ1nkQNuJRDlSz7lAPMZSVj4ONdDnsSXkWGtASyLTdsWVD0wMXsesCaDZOJF61h+i2k6
Zhp540KxHx/9sAdCoSysUf8YWgWcDdC2JAu2rdnfdFYUSkalg9la/qCCfq5KJwfwnwBNsGkttKhY
Xgwx0NgQSbkdNrdci4opeIUtcIt8GZ22296mXfQUCECkSqZcmTYm6DV+NRl4N9RjazsH/6SMzSMb
sDVFPAiV+BjMcNjaQOGiRhxXi8HU2ALGYu/20wxS4rZp8XTAAg7jk9LCtM00KJ8rZHZlwMjbVtXl
ti6LGrpmiIGvHuocomqAjNxMbV/MHJWRGrdOvzEAwtEOa0Nr0K5HRGROsgqozNHNQ4dMiW4XPuHd
2GnrIW+f0q54Rei9A32yl69vMA2fLrhS0DUllZsgukzq4DIZDXPmav6D2XvX1AbMZWUn7HN7aoxe
5KxDxg9MNOPZytL7FjxxLaC2RkmUXaT98FhYIRPDEIP7nfJtFUd/dlqPdqbTsZWw2ltPYKSFv7rL
APYeFT26TAWgwMob64t2ktV0ktqG0izVKgwXeTd2MziUBXSPraGUxtwXRTpLTXIKUFi0WWNGD5Tp
pgtCv00SaC9KpLTzUQsfowKMnB7F+NkBbaAJ8Lkd9Vnf9rCoBW2qDdQDR74jdUu8qMTNrByjdFG5
V1EKFycerE9Dw7hWhItU5d/LcGvl3kazfPUqD0DMAZG69R3SmF3DTdCadTyg7/2o5kEA+kkVoXkp
Yb1Fb9CkSz1nbRQ32nThVTZc9dAyd1bdZyBzuXFWbiyTvNnrvhLNh9qCtJpivDfpS6v0b7RImWuZ
uR68bh1okI07AWe9LUHTDOsJ04He7x4Aw+LU2eCURmm0XcR1s7R1RV0Nfv3hm06053X9s8Xbrvdc
xP0anlJWB25/CKgywkev5iEivFmvg+Erc92eq1aNjIsostb1tRADwNxsUtZJPEbL+LoyE8x98sre
aiaZptLrrsaGNoCkHLZu79g3crgktE1wsmG/SdwbcLHxtqsdbVthV0cAhVYHWqBrwHPKXWhkQ4FJ
rF+bM16CcW0RMagAeC9HP/V2itDNO73R8k08YYPkJurTJE3BBuTUqLcEbOTOuDfdYromBHkaEBFd
dI6T8HCgUCt0FYW6sHehiUg6h1Xexdk8CZkmBiehRhn/2WRX5AYTbFBFiy/8UtGqVWMUK6dkQVBQ
d6+0KapmXpCwo548ZabWN+isn7nwOzgIz6Lyfxpj483SCCNpBRIoAC3Sv6UNsTobXi1My1TBi1nj
3xbi6TTL4OJzMtDmXWrJsoRaNveVQxYr7bUMCBfmOQoceLX4ORR0TadTKAkBb7WV37X4tUHh/2yt
ZqVFmaS6aa9Z7bbLDNShjzubrZFnRv8e18Dv6+ABB0QcrKWFwVhBIQFRZNTGNsvz1z6D/VXob2bt
anT72Oqs1TFTrIZk7bX5va1X0wJ2VT5Hqwq4J+3fxlC9rVD+Lfx2jlQ2mxVp91MXiPdpaK5njRhg
hYhg5oRDfuF4uzJ0MNAxMGbzBGynLLrtQjjqEYtcLFLYltJOu3XHaQd/8kI3Sl71sP7QFFwibPgH
fgOhQg+RaQZttRtAkgGJZ/LOneDGba4jiLJLzVff3RhOqZHAMeqYOgILP+tMfAwaL4uZDPaMjCwG
UaZ24db6MPet6q4kqmDZS+e4juD8GItHLWn6mS2txpQRs49cSbDDfSMJ+ZRPCcQsD2Kl5a/qwpnX
aazMMnzemFy0TWF5z2hddiSYfwyaCis+lpw2z9jn1SsYoVUvHyItuy+2WCs2NGyVWciTrRkxE8d8
Mqo/vQyms8hv4ZsaFyJL56k13ekQ0TSGJmsVLpNDcxXp/TRXxn4WNEW803ZeSZprXDuTHWy0urjS
skoh5wNXZah5RbT2VmsTsUuxBrVTa9ZC/LyAiOhUxbPfOLseuoRfpfFMmSb7An3qTZioV6lVPCqS
9TnF9q1I8ePNGQaRcjmmEpJRF4L/O8Qdq6PE23egYPvlYEXSu8VZNakfzienm1Yt9H4lyK5NN8Ne
THUhd1iFuqXN0Zi14zTNPIXWhUxMe+wHWYhAbMJygmao7WMUfHo2CmlOeTEa0yt2M828bfPHQWBb
EoY+3kmatyAQp00OIq8Nq9ScwOlbQ/Zm1AG3xK87LCBN8N6tPq4qt3trIE+A6RvWGt4lk3DCV7KQ
M9kHU9ZNc0nyelZko78jmPQxPp7e9dEtL6gmWTOYz8va1he6hsgz7yXXLqo2xgC7WdP7+UQnO+i0
6tbI8hYnVnVcFn7yaVT9ni7da9MsLrOcvlsFTelFqlQO92uwNn/dlChKrzIFalUUBRXIJ2Evw0R7
sgZwZb2KEaYb+Nd6zTak14ghnHxY8mWjwWHaGG36XpD22RlU7fGIsbyLQEmvBB5Bs8TzbpE80Ebr
dvncTDGoC6rys2vCFrRtH+/UuHlW8C/TagVXUdiFF1bb3rZd+F6mmrEYKJckBUwVzdj4RieYD2t3
UzhA+Qu2nAxdTGCVHi8gFPoXbcHiGdi3Wa5Vl0MhNlo3jjcNN7eO7Xpmx0q30A6Aq0AVeIqE9Arg
MR3YvQe0InmromxcQiMbFn2ybfLS4O5UdzqM6yHHJTBRtLmilx64wAF+DC0R2AW/xbWz0+u2WbSm
4sxGJ4YgqwIOjgUU8CAbkhssHn8GA8N8HF2AqENHlwrAiTYud7k27YWlP1u5D3sOciG79ZUyTD8M
XpNHq1t4WRxc47LIDBrzjqQieu7M8rpN0/t4rOuZCMM3U2DaNpgKKQPbitauNCmrsJOMo7JkH2As
vGRMF2XVfaRNPMwqQ13XianNS1XFBRhzilyMzRpDm498TMxFmATmLM3gvSDpuXTGUcNvlyqpnozr
too0PLYMmtZCvH/YMwTrxE1cevvzpW3X9M9qyjYWIUZetlJs+ggvunCAggeJbDWUzJo+2CXS8DeI
8/wZ+a9w3fpTw1R5qRvQXqHu7bHtDcnYUC2I6UleWuMsotXrolWq28KSS4dRPlPyekcdJi5WTmiL
RR0x5blN5Py1tWm12l10hnU71jkSoNCHhQnA+jLMY8QkfsXmdEqhQt3BJVGXZhlW62poXoXY1HS/
LEdbb5dBUb+O0E+wm4U6MWlNOYvgNq8ajN5i49l1sD4LwXzxx3jAWRHc7GnCTS+ES6FMwiagQonW
lTZ3OtQMlBDGNY4YEiqn1hvRmpe10PZq0vYzR4zFtuowpYAzcxUOPNg6m94FL13oDdMGnAkDHkVG
EfXzIvZLWI1tfxO0DtFhhubTwuvYLqxNN4V3npyVyBu/sn0UFwOLJHLm9AI3H1w7hYmxT9ct+rRi
D4GkDns0yjGtqoBDsIrqAgMxC750hqRNPJKDbBfKGOeLLqqxR1C0TycA4jAE+DoH8PxgTDM+M9up
50OZ5sAlAViz47oaE9Zo+lNa4HjDXHeGcKELBStPse5M414NsbUuJN2lkJyXw5cK9EsnGTBdu1Qk
E0ZIOszYbvwIWkwsuTEFnZUVfktw9iOgMmYcotuCM9NL4owl2TMMgBQUTSqZNKWk02QiXutyH9ck
GIZkurdBO5wvE0m1cSXfRpWkm0obnoZatLuW/lFWJ3g4KKYg40hGTiVpOZnk5jSSoNNLlk7c4/gH
W2cEslNL2g6KOGMLzus+lSSeTDJ5CvklA9MTS17PCLhHkwQfJ4LlYxywPnHx2knOj3VA/vAEo3UH
BsiRPKBAkoGg3b3aB24QIRJMocNHYUqyEARMuh7/85EWGmmzYb+wBUbt1ksu0V8fc2BFuaQW/fUt
2KPs0gZqZEi6EYtFSrnimkpdtywlAUkcYEg4pfXXpFj5cmAlHahJB4CSBUpJl0wl74BX6iRpyQS5
dPhlCwiTk+n1OpCIJqy8CTFGXxFbXS8/Mn1ERNZkxaxUxk65KKUQixTnfZRa4pa/KhbuOA4LJ43K
JTr5EbWMZT12WVMS/PdbvVObLR1fDcubDa1ywKi+05ZGByF6CvwfUdYkl/i+wNsto5lvZDw2xyle
Om1ceKHSbsYq1edOkLobN+pZitxwVxToBTvfFTcqZ3yThyMRU0SDZeStMWTq7+OgSu5s+6etuFhd
VDS/r/QBOyJPiP7+8BsIT9/h0nW7wz+ZTuFdMRvTpxQ6l3RtTOso0twHi9ig8KBrdk597bstSjTI
HEHm3mqx/xzqEMoUM1ig93jLkXxcNljkUlPbpl5obm38qi2j3oeDKLZaMGYP4ei1WLT7KKYor6yK
iLB8BFdem0AP3egtzasJCI//mUUtSvC+mDasK+QPbL9+ynojwsml03deb+q7rhHr0I1inBeifQL3
6z7MrrJyCB7ipunmBfvxRc3YZt7mHlz0MmNgde5LbkbaOnLb5pJOfnuVK1V3JdIpWNkdxLkq7O8A
Im68vHLusn0oPTzykXU1DXatGgGGiLz+qp40cGi1sfPZ9fm6HW6jIRuWmpY/uylUCzNxfjZqDcBl
7JIFHQATgigdWmIqgg/6JLNd6yjRLm5VifYaihtsMfzFmBT6/WQ8xfnUzEn+xJepx+5SKCWM13Zm
eGn8LmpEng4J0KvI9psroy2Teecm5bUdEB6Y7x5dfisaTYy1GtBbrzVms4Pjzg6cLld76usZObpp
pvVOelWr469frCEWGL0Y5brVpbubX/0QmfaaNyrtjUyZIGStt8EysUNQY5fs2eGjLj92//l4SKwZ
jwp43bx5DMzIXBS2aq3THPOEJLW2iafeKEMZXmflkwap8Sq0GQ6ZY18KNU/mFG2SeehiK2QO/p9G
T4og6cylLYClGWUALtzAMmD710eWqX4bRU2/reWnvLE3U898lLsFDdqTKzcr//no2KLYHf6R0mLg
ddPNwNPfYz01G+vQfYCgHj8Z1aNf1fWe7RKmHiVTZjD0GFWNrnlZhO6w7yxyr5Ou/qBmTk8Sex7s
AOC7sxU3bkhdNWvi/2HDzjhHVt37i7i3fUZMriO6Mi9RIfQvlTukS2bieO2mon9JCty1WROek6EE
P5K6DbtOfi3X2RQpdPLdKrFT3uYDORm1sLHxEgtWvHDRgJ1c29jWPesybJysQlwdvjUI2GynjZ4m
Apu7tM9uDv8MDTLciODBdRUHpLSr4b+zVCG0MnFryYLS7TLugKZGafvoU4FapCkA8kkhqHPj+Fa3
7BhTOMCspYI0UsvCB3f0f2gstQp1AxDdWr/C69pbDx1GydBCN3qvO7eZgxWHZdfaEi8h6kQp+FQd
UGeih8kuHQrfZjni30be20FxwytmYCwKtaRc+qN8/U351jdhKv71UZETgCu/gHdf2GPdbhwZtqVU
8h6yxHh31LT9aJMC2+txCGCXtdhz4eFRF8GTZ+f+q2EVaKpj8OQm6hs2uSEO04b/0gn7pUbKeZd7
AsGCEXxYTRK8TGbXLnqPWlaap/DzSh2pdWYrlwg7btoax5gmD6qbqhTXTuly2SV5SYHkdzIy9T7G
mNkKjH4WT3mxiKGMZgrmcYGfZx9J9T5aXvCn6fk/89FT90Zn+tDQSPvihqrITKaPx1H4GIYlxo/l
xiO02PlFoy51pe1miuW793rksRLhcajFk7ISvfM+CV+s2TfZq5GkTG5jdjSVFUYjertDRi5rEAo0
zS6YXjL9U6PUIUH1Pg/WfB6jZlwGNZmyjLg5+lNXsD9FUci2Iw3yR2cqcH4onWlbtnZ/7UZQTEza
JV/CtLwosQM8LBYk4FUNpE7aXOtoQZciZipTPau7TPx0McDf+6EIZJZj/bMu6/IxSJJd7zTeqrZq
c4XXm9ztVvZVjyvrqmmHPT7h5a3nYfXXMwAVxNX3DPf4Br394vCdWvezMA9QAINlhqaKpVmKgLyf
CmeXeRgtnKuOHJeoLApBspYsJEcIrgQ//6WKHhgkHCJBEBvayY+6VV6NGGxUHQlGs6m4kDGvtEDR
iB3w+HEx+bRkGkzHUbY1x3Nco0Pnxm9VXcrrnAQ9bPSzoBo96hwCpNd3UZ6NsPHDWUta2tWr9mJw
/E9TYIOk3FBfwnLA30MYtsmI0FKataj2sgwraJTKXTN9EL7fD8PaGkvCfJuu4b5xxblusC8lJanS
MGUXCK0O0NWOTpQeV68Y3A7KOvmiqfZe/MTYWwX8zoKwK+5gP6eyqGYWtDoW2c0Aj0ok2m0Sadsx
J2kdBePOlL9vpfnb989Ul90Ix3fRoCfHoYRpsPk8OjmmlE4XHZklhhf5FzueEfnv1YAaiMiXkLq3
1AY+nBpXLUKYRZ6SKGR786FWsNk9/ElQO+9Tt7h26pR1uZyRGn0tPAfvcxXscRypV/p4VvxgfGnr
kfcUSTPCJ0Fr37EMrxv9khiX5FXnavhOZgQUxE2TGuxHlFIXRlt9ZF33zMPedNhmgK8G8UGI46nB
w1DbN6ZKyWdQ7H6W/exF11+0VbM7nHZn4ksVdFvHDB66TtlivIqPwGspmFWbVH2tWpn687QzrRJf
iqxckKRP0tps06F3DJ8jBwc4DW+0eVIXKzgxn0Vt7iBDnWk4/VpmlscxbJS9Fuo4cWja/eUdFuYY
R22dMBgdXPzqpMfbZkJzTx70I8YMFoHZm5eRF0+bVcmGABf3XZ3aL4Fm70MLnAcdgnn4SYfamZEo
q8jHA9E0VdqBLMMQqnvUNkMCbGJ3mA1zkfaPauy9B6lEROc4BHsE2O2IKM3w3xwzOXNLDnySL0eW
OhF5eEhER0fWPOgWXpAPNOx0xmxSfeYsYm2edV6muyK8r1ub/HdVz4IOjWodESKJjuByEFiwp8qf
pR+vlMZ3ZmUTThe95z9X+G0ufH3cF/1wmVnKfWKyHrmV82eTyIRMhN+RXnmzFq0U+k9qkNO9EXYY
SNa0m5T59EMMzJ15odcXhDKPUIAfRgNZu9diKxNEmyGLzgrp6HI4fgK0LAFglIQ+uoGOpveKnnDD
dz3wyXH/kbkTftz1LC7HfWV0GyKqXVO1CAwFdT2KJKWFv/PU7wrlw9Lr+++npa+NQ5YhbEMyhZDS
f+X3iU4ZlNLihZVNQ5XZk36nwlKrJbouFkQt3RTm1Qh6fGbQ2jewzCT+LHCi/tzkTX/Hl5siVEdF
AgFmlLeGn//yvliFkkdhXPVztSz8mRo+91jJO81E82JJ0t7Sm9VA3chy51pgtHNvpKeJSE70zZsq
0/GjwfPOhnGRT86j0avm/Myd+tLaJruXqSzQJaPR4XTMVhzha3eZ5vc00NJQkGOIMgO5SncIaZl5
G7xPmBtSxXGe8dZ6Dv3wTdWAJwhZMfEC3D6DJF6G3bCY4GXPzpzbicVF9trodJ3RHkMd4PebB7Ah
1qYk7edtDNhjCN97daA6xvieOQYe7Zr20sUxRWV7YjEEJ51YAxkbs3zT6v/P3nllR45lWXZEyIYW
vwaYNhpp1M4fLLoIaPUgHoCB1QRqYr3hEZXtJL2cq7t/6yOZ6RFJhxnEw333nrPPp2867eOVdNF2
aHAB8dFj/n37YaKiLxJl6cw5ZXRWLI82ngvUsfdqsIvaTnPxUOLlN1YpZjbViX6Eeubsmeldx9Gw
R7v+XWtJHCyUAW1ECDdu2BM+TaCP/pRRwH1y6j6+4Hgb2Ii02UaAjHvvq8rLPmrIxyGb2okJm+wx
9Hv6uq7KfVHHJzrA8Jdxk2jNS6ENT38++EeTO/6mRbpqwAn1EIsvD8UvN302g99JzWYIZq/s1q6s
s7WhJ4Wf3tixlgflGD5WXnsvehbniFzDNX/Tlt7qqekogeMeZE1KrztW6KHHBNbW1fyV6EFa4PeG
yMitLLnx/vyZPz6nJrUgxgLqAaSO7zXd1eS6XUJWWlA7LWP5BmZRZv4g44cOvtHtMUkyBkraT476
0f62HIodOjYaep0f0H5FQZ4dLZEhEIaHWXUw0/WAyJlYD11bqbSIffu+nJ30EEYtgUe93I8ifCGA
77OF6jflsAnQ20DsvFjh0Gm9vWZVxOSwbxSyC6J29OucBO+pmHwhlza0RD1EWAWiEO04uVRMYTSd
lpRq0OCbwRAv2tDmzK80JP8V+KeeOM5CGDdNNayNJXnxzxfroyOK0wZsCQAf+wkqnncLg0Gyj5Dl
PAR6il9dp0pfa4R/heXwnDGOQ3PiPdGxQjalwt2ymbqWtU1PokG37lT7smDgR0jRa2PI508+2sdl
4ucjh5fxJyPxPTyuZm9K5ej2QQOwgoq7P9saFPRaPMm62ZKKF4Rl+zqpcq+JcI2o6ZNy5KN5BECj
CaGRa2mAUHjvzymaPIxTmiOBcHva5D0eGUu5a3ONTrhIXruk/ZE7w5OdJqdm1p7mLL8s9WKf3KQq
PNqcToaSD/ux1o+9mD9bl3Ruo7fFkmk63OkIyEE7fGBIRrSaB/KkhkCyM/ZtskhTz74keXNfIXLJ
2/aM5+sUOv2FLm65cnkWcvQ+f75IP0uyD58CMYeNVJLXsreUMr8sUKNZz1PdmH1QRuJSDmyeeiwW
VsSgO0+wI8u68ktnXyKYWnWpfPXG6FFYoKtdBkt5PrLsa/HXxuE9adO0I07oGDf12Wm7b6MwVigE
X8mWS4h9HO6Xjz+gCeh6IuQtd+0yo6yQyBveY1todwnp8H/+dr97lBdwB+pxUJ2QVd4VpCgeXTud
8oFxAExheyi28Ui5aaMdH8pXW01flw89obSkmN4qzIDgpHxLk+57pln7cJheRcNbdZisozNfhtT+
bEu7VILvT7/3EyuyKCTZOr49/QTQCEvR+IA/ywjLnvaJqd1Hbn+xo9RPpu6zIuc3D+Uiz9VZZQEL
fCgkIjXPJxHSLOuWZ8INh7OpTgAf6qvRfjHq6K8+su/HeboXwOtCff77fvsf0fUfRNcU3ct7/3/9
l6b5g+j68J//UWb/+R91UkZvVdf//OY/qmvrX2BAsIa72IepZ2zupX9U18a/0DlbKixkA3cA3u1/
q64t919A6Hk5UNfSbmIl/rfq2rL/hRlZW0h9Fv8Hk9rlvz7hzd+36N9q+d+rrs0PdzL1Aq8f3LY8
b7QR3t3JIwvwPCooXSdksjxt2CO62aMBHN6NIolvEsf6Ycf1MVNsc91aslgTmnIrVDsEojvj2rF1
GpIKa5CbrZ1knvyoLk0/rxyK7iTeSJUBqNqCzUpaYgaNeAntdG+GaPKCyU7PjIZY3qcteH8ASkjJ
Ti66G9KPDnNnZPcpQ4G+roNIZEfhatHVhJchIHNsoxt1jek8veXkZySG1cx/zLuBkXQTE6b3y4X9
57T9KgGH2/FxmwGUcnkhMcr/+YJ8+8jjoZgtLGGuT37hTdvZ9YtZS2R7yWuoSW3Lm6bb6II9Ym3C
Wu/cIkAIA11cc+p1Wjamn2nhgW8ACNaR96kXCk5y9wVRpr6dY/GqkfW2bwcTBPDA4G9OJXJC12Qs
KcdlZrbomXYIOkM8iQPxLupATKEQgdQjnPBECCvA4OFVopYyq5r0v7lTfHJWv8vJBlADkdSzhLYa
ijk7c9fdtFaU437taFFVjRJ0nameGobQndJO4Cmof+Sk/piQdIZ6gu4Xm6Yntx2a3rBdq/nIJH/S
H2vDqHCW6dKHntce3FxuE76Dr9EJ2AgGJD4Jf4wZaiJoxehka4akCIuFxuKVFVHQh+OtlXGB1bnM
1mo2EpxDKHpQaw1byoeorYkjCTdpO+sEQT1nGjFG5KYTqjqTxANrLMszpHQmfxVs53Glm/qLzCzA
wnMSSIHhQpXotj0M1pPXCqCehDSHbj6t3MntkX6yt7AJwwSvql0JcyLdqAvbjWkoNjqRZQzc0vXK
MgOpumKgyWwdwy8t5Mqxlz2rShOfmS6WB0neKwXZMO7Tzr0YhIyiRE/uWtpsyAgR6DHq3aLnyFfk
V4yr3DuNy8RViipc2/mItpWA3nifzjVxm46bBk3Ndn90cmY1yHlCYuaCqJyeyKYm3zQeHH+wzWSd
jpE/Ua2t1Rm13DDh5xrjYxwX1VrMfex3rb5JENBbqjRf0jriPRlCHSEwca2JXluFqCXXiRx133Za
Ps6c9AFcJ+9GT2K/kF7nd6o7nfJudlBhsDjQok39bo7qI7nw+6owfmRjf3aSbEN8EQFHjnJuxubJ
Hp37oS4I5ItLlGKpLNclA0MujzkSS8yPtHD9hOnRNtJpEqjtU6KAgzQbIllMd9j+nPj9nPDVgCep
/46qTqZqpU57Msi/d0pyKEsv23QRxlxK1ge8ANqB6Yh52wmz3FgM9wMs/ZgOk370Bye1fYRnhR+B
Nj3Q5XaMLdqCbuNmfbpqcu3gTnpxU2Rfy1RvruhTkP9qpeNaUdlAjWa+KTQIjErx7BQWoYvp+FDS
lmAOKJhS0esdRX2Ylx8pql0J1nujTcpGw9CxqoSgI8F6h3zZWhOx+lDyLcMxvyJu0/RbpLEjmeV+
2jq6r4Mg30+h7q4Nqw1RLvXTym4JM5qpKpjwVjcxs971oIcUPp76kAyNslmmSRb5RHstwk0S20I7
yJEJo+f2gj5e0uAh7vIrLRxxFg8pj0c+5ydHz++0ssBxEie36DzWvZsMT2bS68iy5mvcmxVy0kfd
JG92nObSj0ckDcIlkpJEtOnGtMhvNuQdwVdG0NoT42LBgNpSix9hXGPer5S/vAE5GfUI2mDd2JaG
fUA9CQWpVNBBZlW0S4TTINajYhp1cgliHXFuEk7RKm2inW4YoW+RDU8xW9i+krQ5GUglI8Ci3QxW
ogVaZH+dLBTHeaSnRG9HqFbJm9yFSYWtIW7zm8aUXMkC6/mIhLKPLeKLrc7e5nl4GrTEOfe1+6OK
kmavdqO4ASs1QDtrEt/qa/1U9D2xrbZ2cogl3VPt7SUh7pIQ1F0xWM7F9spzpuc6q1a0GubWulM8
Ow1Ut7bPRVldAdrMVgYuMNTPenzx4sw4JbFL9AP/wzM7cmUS8z4UprLSQK4eUNpCEk7rZGOn7k2T
t/1JJQHal5b5NcNUeQVnLOZxkfYG7DA6VzX7ktlCYBrpUTkxwJkQ0DFNd+FHlmgZVDW6dVtJlpVQ
rjoz3BkJaatO7+Sg8JAsj6FJoB3tWwRIgaPExibE8YpRC0033u1gqEZawXFE3DQpvp4OXEqfYnzS
aFUAVN6zYiXrUVUGguZNJNk7YQ/jTVxNvANQnayU5ituFJLzlhxp6ZijbzDzZGQVTiuZM4Ng1HCp
rUy71lOWCjk3ztdUExspDHFb01fWEe2SmTxM7nEo8XHA1Jl3Vdz7XTM5i4OBVosVX4aSfwxNWF23
me5nhaK/ZJ0JZaNHeWEb5VEuP37+sYhhwSKUpCMwueFBUzHe/vyRtNV9kmrjrVnMF5V3A06d1t21
rndfMPnzUQmw1lXaizPk9/Zsywua/psvUuj60ShcZc3bOV05qdiGZmVc7KlqiXrv71sCJ5F/Ntqd
mmKvyEtSZ1Ix+ijt5MoQdXrL8LX0ilVfWc7z2DzKWT0weE2fkDdG7MHKpyKK8mPuyRJCZCI3ZowC
eO6WGzGuvUCtMwXTWephr67XcxcNMGSba8seKlJh6WKpkXHlvdB4qrJ53qi1WvpiChDTtcdcFb5M
WTwze9zR/i42TaHb7FldH0+EdlUaX61wLLbYp/mAYbIXPUmoZt9upn7MNp5Ob79EGNsLVuNOZNte
2zdmqG1ihevJvg3fXpo6MC+01xzkJQ7vLvExtIybXqNPA2d1NRdFTOjfOG688BXpob431XRLHi4W
AYPPkjvqlt1pjEQ2KLR+XumdeSM5EWtFCQEC5f0mjNA2d6kZXesT9CdTVw5RXNwXJONuGbjs8zT0
h3lQA0LGPeoBJ8QghTY5nqBHo0JMz15fYQcZzWNnePgUUuc2jZTb0STHPNNGaihW9xXuTWiH5cWs
OvNoMB9aF2a5T2qdd+04cAc0qeSP6Y1OoXWc55JwX/0cQjF36mk6lzlB7MT/TmerIyncwMkDMCnG
f2GSO5xXW3f2xKnvPHH++aMqGeu6gBazMfreFYpxUOOm23VC+4Erj6DwkiqwLaeT26+aK69GLVso
knKg5T3Q0Vred5CUVuOcGIg/ouIwOAqXI+ck6aH/8/BzJ9x9rYurrnJwHCmzfmcS66WR5vycPkSV
xGpA/+na4HHmnRR97Qwj2XVORJqC41VrYxzJ/i2AhKOkbTatl+NfCPPukM/2ImhwAbS2qIvmQr+1
wgjlfos9pu69MahZg/K5PTQFOXd2kaebSWMn3eC0QY/Wbx18lcx/iXCfUIRUaZxtiCtvkaBT4WW8
8ANpZXhk4iz2ZdXjLmr0DP0F59KoVZeFKjR2Qp/t6zHbexOKOCUDWtWLZ7dx5GNqmgd9LuW5N9Un
TGn21hrDh1SrGhR3SJXVkOYJHnnY8p4dnty8i2C2jluE1txLdYEijptxNXAbbHimh12W1vG27ZK/
oPSm21oWul8s1sepHY3Am9P41tN4gi0Ew5ZEJO4UgMpmUXQIBp6FM1xSvabNEYpml1IgIxsukR1i
MLUIEc8pYwcXyU4RjfqmaelqKtF8VVdVv9efqwTtZE/QZkNcJeIPJrjZgLwMupLrKezA0t69ilt5
jgfGeGU3xjvSXoe/Y2Z5f7fL22+j9vm6bdXH2CmEbya2hqdMfkE9595ZU0Fr1J3xgVkKStYo21SW
3a89b2KOHBfFje0yOBsba5OPztmRLPKDWor9NOmvCvAHV5n7q548TZlk+aEB0IhwK214LgxBrTHa
uOZShrKUKER/qsc+qvJNL8dtA8535IWMkU1DHJNmaBzMVluPqTngNiSzWvKek3KatsiTxqNlyJMj
KGIGgzgnJS6amwb3+0oFxb5CfEokQzztzUkJpm5cUx1ygRxiXbWoxsmZC/PSkWHu24LNUKUSn5r1
27oniD4d4/g4A21gh3sXjsorBtdDVZDNaTOfK9TOuLe7xXI4ZFxRZb5jQk9tKU1nE+E4qMg8DSuq
ehcp0bZwpXnIo/mSVvEMUYwMv9HOTz9/hH3CxYVcu/75x4Ewc8iD6EtGxSLXL6+7Qz/R6CznU281
GBXLAh27FRKdm8RUfROpPp2Wf82zcgi0VwSO7pnpq9lG6doJU5TuGNb8wbgFXHvnFpWvS7YhQCFy
V9m3bn1Re3Y95ILX+74deF+ICcUypyRLd60e6eRhunelxBvWZhRiBuawlRPj2q2L+mgV5jen43J5
S8R8n+XXU2ywOhqucqrEOKKmrZI1pShqBSP+wi6eIPLvcX9MC1FxX200o2BTA5NtVc7dXyPcS9j5
ve2TovrU1qJZhykQ5c5JLsjpFN8C+OPPmnSWep1QJeVqWZFwToeTP0U7o3P2cZdCga554yRQX/NB
9tuwijMiUr0HxPc5MAxt2NhR7gZNl2cBep57p9Xv6S6zawVduS5KlO6ccueLGLQH3ZmSnbEafaeA
Xoy5z/C5K5td+ECCrnXSpioNaq9swKykOyUZSNJUU7jyJOY6FeWC1q91hIE79Hb7CZvw6Cgm2vuG
XBZHo07ltypRbT2HXKrRqsS5CpHxblBneVXVXSIMOnRFJGpSu0L0xxbZTLvkui09HUtLhBw7nIbD
XF0p4zeUp/7QSvAiQqHIt8Jgrie/nonvLbes5MO2Dk1uF0i5MC4PUYclIh0hENVu1W9E3wdGp8uT
4vXjWucBIFAXq7RHP0ODWrSeMcpuw1lnyQwZYVZ9/TCkuBS9BBAr1/chX8KSQwjAWYHFLzLlVmuR
9Jc0QyL2BDj6biwZfZWx9NaxGuYB41JMnlq05FDAq9XdW2qpZC10xu2Wp6hB3tkvaMjaQ5IMF1v2
C2A0gZjKM1PXRc4cJdcWmtoeu+4rkU/4bRTLxI5gladk2esTMA7yJpMR0Rvui4Ubddu0PGt6rx7H
JLq1I+WplrovGun49hxmvjrMR2Erx9GyfK1T/W6oWypg+7ubKCjNevWvIUQnPrMWXtEsoP6MumNB
Dt5KAZETWMQIHxqzbg6ZlvzdGf6fzuwfO7PqMuX/7zuzRyrJV/G+Kfvzl/6NwtDQ8tG4h1/LZkb/
P01Z61+MHGjXQt3QXeKcaAH/g8JYmrLMIzxo70uWEWLZX5uyyPBAT2vgNVwsNeb/TVP2N+IPFaTu
IvtA0eBa9rvpDuwjkYadhc6b3OPVkkmSye6hbY2V1SpBNQ7bENivMgOezWb1C/uCla6VmE2//3LW
ftP2/Njz5HPAAqRHjVqKgdzbnmfRsxvSGz4HXZB1mnr0y+jLLkDT2vuEo8ppfTdReXuod195nLyc
5FwO1TePbe+cu8nc1XMLYxM5NsnjIJX9P3+53x8R8QhadA+g6PLvfxmhJaIF3WzbeaA7jBrhMEWy
ulpSQelB3GiRcVvGn2HZf3thacNC4qHrjtJr6cb/ckwEpPgpaWIGlkkfb1IdXxB+lkDnZe2ad4kT
H6WUT7QJx7Ld68LDRvIZDfBDx99i6/rLZ3j3vUVCo85dPgMGOrxUrZ9GkH8I+sF9dq257u7Pp/l3
95DOo8STxG1k/xQQ/PKVu5guQtaYHG4Mb6eOJl2o3Tr0dRLrsxy2311R9BoophzQJcZ7zGiIVn+K
cDYHtTVvrU7zYaQgVDqWY4IdCz24o23//OU+avaYT9vLWA5nG1f13QNSeV6vFWpD871KUvyL6UNT
21hGJ5OjgTCJZu00xyHWvHj6e+F/g0F6O5L48MSg90DFw2qzJBa/ZxmOcxvPdWokgQO2ErfoAZH2
LebHKyclwy+1tjimbqKQyuszjt1Hwrm1HJp4OSCKLKPvgZKhU4WNllpJICz1KKvvc2qdsGlf8NJQ
ClXqoxc/FNEQr6Ya12Cx2Lfc6DSbTrfib7wNR3cttVtVSwPG7F/H2H2ozRdZIzCNQ+3aUvIAQ8Rd
Wvf3WhU/QxT+0TouzUivpIGdV5tUwdAQTduliiCsaLdo5FR7vNR9+8ki8REWunxVG1wg0lSb4d27
J3b2pKtHtNBZip3vjG/OVRdtpcBuxqSZdplYYfTapFa9i4r27s9312/ENcvBEd7xyiFqg7fKm+VC
SxnISdVNAqMRpyZzv5RtTo+CGA0I5EhWS/NUDtGhoI6153Hb1u3mz5/gd/c3Q8FFFYkEED3U2w8Q
2uy5qhaHufRGj61qZ/q1Q/+3tYGtNGRDKJaOGabr4lVTz5/c4b87+MLpRCbDuecpe3vwsu0KIWxO
faZS/zm3HV9PFTjnegXd7qXCCmrFn4X1/vagpHCbYAsXIu271bE0B8dRXJODLitkzH/Hyk41fjhN
5c/kcNbhbWUqnwgePmqfdXRbECl5LRhsbt+pgbQpdmmxjjzKdR5MhnhiLhMonfrJavVxKeYwHISZ
IwfhvL49oYw7BiaxlKATO+Habvc8eZtl2mYgk/zzjfPb5wZiFrRZRtQu2uK3x+rnOs4ri1s3dEkr
lAYi0elis1JVgtUqFXflINlyhRdXlJ8Em/5UVb5VZ4Ae5BI6FlJyFITvJKtqJNg+Rl7CYJJuHjNA
qXnXFR2HFVyzbzbpglLR/TyOnxSrv003fdxtrSa5r536LLzsB0TWaIVJjx0igBoYmcs9UANMYkyQ
rkSdP1Ru/5JdtZO3NjEvRCGDSM2W7DGTL6q5B676A/Tlc18zeuqSQ+flh9J9gHflV53+6LEd1kB5
AWm6kUr2okbtpRPePRO7YyM6X4bdDnPhV8jc247Ad90Fpu+lxvewcv6qW4th03CKOnmlASXA7/qd
MKzNyC9BcbpYeBU1XgLm3Jxyrd45LFmTEpFZJvZpeS6qdEP45BDuCD1B8BYbdzTY8O3rzTdh4oC2
0zupYMX68+3wu6fKAgqJXwFxIvFgb+8GqZchfQaeql5n3ZpM565q429Ye9v8ysUglbKpcgvxyY3w
MZeVxduivIO3SiYy1pO3hy0Se5wK0XPYgQ5WOkPF6WnruQh/FVrQ6inDXpza1WbOyLALUz8M+01P
Q13gJKrBF/8/nIVfPs67509TxzaybJkEqtquh56AmG7hgTs7nGFzEz6XaEZzQ9n/+agf6723J+Hd
Gg6JUWpOyVELcNc2xr3SYIAg2m0risDJPwuf/ViEvT3c+0sdSdtsXQ6Xi3htk/2gz8leD7OggijV
kqvp0oL+//uG7573MUXmMAOzIVWbSF1Tv26S8Dgw/+yRj0TlZ++lz07ossz+UtFOMDpiJuiIImLa
bkO9gpwcSIepW7OP4s/S7v6bmxjj1FKJsFF5d0Ibig1TwdpG6IJcT/MuZBuYzcXWwWvUdcom5pAT
qkxISwZy5EriakGN74IranPjk1v4N/aZ5fJSYrO+WhTZ7861pU66tUxwaL3DcvEUP1L1ACP/FW3J
LfKitdDoAGnBBO9Q0YGSoUJZ8ibBni5XQk2/ILX/8+X/7eLyy0d6dz20tJGTNvOU5/oMaQUax9D6
kyf3dBoDFZpirtJYTpRPaqPf3gaoU/EQkR2lqe8OO9vjYGAZTsgVcR70CtyPPZUPFXrMRJBNa3ym
ilzO7Ie32i/HWz7PL7dd76QJSjFuu9o0Hy2IiU2SXUXD859P5mdHeVf/ZGWmkFbCt8qzlC1b66tT
5Jv2Z16b3x/GROHLLY3l691hCgWtg6qi0dHc5msI43FlG8Z1hK7mz1/n5xL//qyx6dRIn0ex+8H0
gJ/FTDqTmkcCUDHKfd8xNHCso25MNzUZG3ioGWyetM4BTy0+WXo17ad98O3xDc3AS2uZropg+D07
1NTUsFCslOAQoxzX+CyDVgEznjTpvI6Ejre90kIGGrGzJih+q0nP2qIEtVdRrvOuKkt5iES9j4AH
YM1meOFm9YPTtDUUv7AOYpftD6bGhRBgT1t7kcFFTR2IpOkPbcSwomwEudNJf87TyIHbVu9HTXar
vC1hVmJdzxoQc4kLXG3CyLqJHHtfMRMmhVJ50qlHj1LLz3Q346vZM6pt3BmXTuYj9rgS7ABc4SA2
mc55Slft3QlZcOzwKMQanq8xY9Yw1kRUuebsq7PlbYsqjALDHQnCKYtjMgzTOrXGbl+yh/a6eMJN
oaprMTHsoHNgHgwT2Uzu2ehZ7L/YdMzXMo8ZZcTkOrYM6AAPCYwhSVUc0H5/FcS1kAFMppuiesLX
cjB5rjG3u1lp/Il54kkZo/OYttphGGamRnn+lAtOWpqH0850CS011g0e8EAl5jBA9HFCDeUd7Smy
QDJxs/S1U/mDqTfrfmxo+U52sdJH66gsnXldz4pV1xgghPRglrVc2aBIdo0+f3cUr117cTLvIY/e
MMRlemDN93VY3Bq19YhfZ4ac0Z+issw2tI9KLscpGQqsEoydM9mejSbcVqZOEx8jbOXIYTW0ylXu
Zl+h1UC7qKA0JNY3L6wxnVRINGJRPMnOwb6iHWIVG22ZjWc5L6+NAWnR2Ih7mLOzH3uFxv2Ad1jT
oyrotRANUZl8H0dHx48nX3VFNjSpltgqTZl8FDAv5UJ9C3NEoGQpr6PUhVqZsauwK+NBRMZBOM4L
tkp6StFyEgwNCCIT/c7vvfA6VsaDMRSEZEPFqppHw8DRBoXwOMTpa83DvArz8a6rb1MV+182FEDe
FDImv/Vg6LCQnKYeTs2UXpsA25cQWMyjOzuGNakppIbDHK2GBT+gjMgFYNb4iZ1eGoEGqEjCs0zn
E04/ItVxioVWx1SnEPfuqFqUhU2G8g4Uk0DfsSgO9UPNLeqaxiOqssdmwPCfexqcUZgvkf3X8s72
HfwSKzO9hK3sV0S9Q5GV91rXPtZa+QMm+FYvkhfXHYAnvlJjb1qYG8unLnldafY1IXRqjIGO8nTU
8w1j2FI1N0tdMQPP1yia1TRu0EjY3+oQKmvcZcex3YOrRW5T+F1UXMwkvUNSRsfmEYXJPp61r8kM
HIHc372nOBtmD5cuuVngi3E/nA3wYcL12lXX9odez2+SWu4yOzsWot2h/FyRLKeaw0F3nxEv+8tb
3i2dlRLWm0YNl9QcqHX6fqzkdT20d8NcnckEBdVrPEpgCjUIwnAZ36lLTjKnw1XsM0/MSxlWp5im
DzylGJvp/GJH/Zdp2xeYlwfDPLu0jwIpq6cM/i5N4IPnKqsk1HmLyzEnj4aZvDPOQW8DQ162b96k
7AxPbNssWfcd4BbLuRXmUG8LqcDo1X94KqjA0JVoTL0f1jQ/dI78ysgUy03yPWzMC/+5iUTFvr5G
WtO4awCw7TpRR3WTQDfVxmS6ZHG6nZup33pFB6qyzjBUhd41vL6bGMzmsnEh4rFIdlo8JJuQcV8m
GmZ1Mo1u1bD8gZTGw5yNBiszB1IBQ+2JuFvoM9AO6KTQ0pnjodrEidQD5JIBHc74kKXGeOy4/ScZ
pvdxhP7mDhrs3psLZR25WrLRk2m/EIecUjUeJrc6o+wibqwYfITW6qWCHFKaMB6gPlwvMt/IsYoT
PZ4mUO4GVZ+fzG1vZ9Ed6LmcuYZfy3q4alyDhDhFYHH/ifoLj+kMApXeVH4QoYLrL7RYLJw4DbJ6
6Pf24O0TpciP8RzlB6g+Jxu/5Q5WJ87BRLtrFDa7cS2hxlImAeEJebPFur5qB9hptQcjMcfSR5vx
oWd8bc/VnZ5p06Yf03QjaX4ei9p+0Eyyk2wCO6JEnNrGe2pdm0C5uj0VSuSuHRVRU2bD58aZrqfa
rScL+zACjVyPsVqvDYQuvp3Ks2pW/VaA396akVavJr7HFgttvskJCR0aLzrpHlmJfTzo67bqgRAV
wvKzvPwiIr1HMttNp6HS9201oyLmJyg3J9yxoe94LMXOKIsIfAXKMqbj3D2AQIxwviaPBKy1GNcG
kkYI57tQwfAspiI7l0khvijuxgBrDuDLu4pAXPNR5sh3AOgqhBquy8GbXnBZ19myasP8OkBWDUYP
HZNULF865jemDT/KUUTnNLmJHZ6y6CaNFkqdhHliWtLasS4MgfmlGD0DTVUWrh0r9iDKtfDwtA6q
MmTFVjDfBHCgBbphrkon2Toto4rUhXUGS3KV3Xriwn1Y1VaBDERm+6/a4kgDlP/aaBYs6s5GDk3y
JS93O0gm02Ruaz6UQ8+1SU9yRkyAMv47gKWLO4T5Li6ISK3L9mtIWC+sSpjIbcmeRpHWFcKkY5nl
yk1rzd9xQM1rKXEd96oag2QyX82w+FJm7XPh2fUqN5Fx9MWdkHiAkwL3E9hjuDw63x+FYz5E7qq0
amtlynYHEjAYRuh3pvPK+T7qTnhyGpX1sKyLNWLavT7Vr4UCfyAzXtUxuoFmXuWeGrjRRLvH1mLf
y+vbaXae+yp/btjxrnoJ5BIMHxrmlhskJEsImYwnT8OSD6noe8ehIW6EdN34teWwcdPT23F9us6U
MJKRgd3wwDZ9qhLqqXsnOxOkEpXGg9M2M+NoQGuSN9eujsaXdKFK202zi0v1W9Y66YMtubSd3oj1
HHXNhveUEgx94h4MWm9MIgYFpJ2sn5u5RtE11i/D0XlWasQLSTkOK3vGmm3XIcpTgMPQ6AcUNOAt
pvCqNYfmwC1bP4I93ejts6Ev/M8O7Xgxa1+ShUc/29bF8NJ44yVwXGJU5GX/kBnzTqmG8sDCnB/k
JkLdc69PssW2BlGmtvXkViKWvu0da6+KhsyxGA1HV6VwF6zEWGehcoWB1nioMhm0YYlDcuoPUrOy
U5XWWTCCITjWFjd65gVqBHXVyG8BcHkraWQoogot3aUMvPxeQctdiIyCaTZ9An+yazcqjZsQNjmE
8QDVBAXopCf7LLZ3bj/96PqpOzuhdsNIbLghTPoQuclZkv5r7d0kUS4uR7Tm+SD6udlnJuMIW1MC
Y1TqK6tB7zE1Y7e1zdrEg8a7lm7ebRiPzyrs6rPqKtpR0Wy8BSKvd6Ux8vYxorVq5N+QxGEq9obH
MPPUVRMZR2uOggxSx6xhzQupWbd2anfUyzZbbpFDS7YhPpv2pD9PcehHPCdQpojjrqeOctgWOAlG
RDcJGtKwdMbHPP3f1J1HcuTMlqVXhDJoMQ3NUNQiOYGRzCSEQzk0sJ7aSW+sP6d1VWcyaUwrs570
JP6090giADgc7vee852uOnX18NhOg3sELuwenZo3ZV7l3YZWFX+/LG9H197ZojMfDSPMSGvR2yWJ
h8GSzhoohz6aDx8fEPzKZRChDCvyfl4kg6i2yZjf67zJdyXQ+X1k+Mu8D/dudhfNmqJIJMzwtr0B
bgk0doRwB+twSRSzcewT/0fLw3DpmqV/OclqGyGBO7F5gGs0EIFrFi0PHcx4rWAlOWG78Ifhwk/t
eMVVYeOfWT9HifxjsIG69rZeIP2DPhCV0xGK3NakygmwiY1JXnRLJ95TjWz5b2Hs2tlm2lNa8coe
FrNSj7OzSJa+UpT3SlsulMpcihI2NMLzTinQNfBvmxhROith0FbI1O0PwTrNFHqciNiRqUaLSOna
B6Vw75XWPf5QvSv9e6iU8L0L1jrNHIitqOSnep4XY1CxBbTDd7MozoGf/pKN2ZxqpbIfYCCsMP7e
WgjwK6XEl0qTHyl1/qB0+oZS7BvJg6UU/EU4XiLARqHeG92jRjhDrmnX9NvrvTWlt7ZZZeQwasgM
NJwQpfIJ8GqWp1B5B4CNsyuI4PBUDi9MeM14DDLtlzum2gYTz30tLWcbKUfCjDVhUh4FIjHkRijf
gqkcDNIc/HXIbcUAhr9hSHA61FgeBhxHy9xNTzkr1xFTBDIfZ50kbbCyJ4lpBueEjoWiV16KAh6J
FSTV3lEfFlOl11UHL1ZrEawY8JrTbZg/dYGTrjOq4V6j/K/Kv2EqJ0euPB2ZePWUx6PC7OEp14ej
/B9DolvblcYGFz0R/hDKLAQ+oQpk8Y+qL8onOF3CWGZuHCz8rA8WQAlYVdXazrHK46TAmyEmb+Z/
VIWkNQSbOuYO691Puze1nRaR5BanHt4I3FeGFtbX5TgGF4pBnPTAWLsMDxEbn3HdTnK6cKXAo2Ld
z+kc3CY6T2029fEF/bnxCWTjRtE/b5BLvri8sN2WKxpgCdP8pj46oX2rlxX/mIDrT3N6TTI6Xg9f
2k9NB9AGHORJTvFOi+Wwc9i67iO7cvddZ9+LXJb4QKrllAoXQCSvq15nPLrhgzfpxtXHB6YFFk25
1UArhfk9JNV1P0CVhlRarFKNSz53rXkaJwJZO/mUT5a/46fL9YDjZ5G2xbhrbDhT7U05WMRQ5cG0
xu/a3SWmGRHEAQra4sKPYzjvAyVwT6L21koA4COYtgzhrUeTgaDgcZKXBTZ9MPPLokILPnqrUkcD
OI9FvQVmVh8+Pvq22EBn15aUDs6UAy0ADc3KlreajW+gTsW4L+1oQ5qHowRyOQ5GcNmaC0409qN9
qif6fRQF9sKYa/0YeFq7tPTa2ppdup49cxNKzTnbkfmUuxZU3kYc8eqgeiQV+Og0ojq2NQB9YpVW
NosMLGixseKo1dIQEibDYD2JzLyimjKxwhh1whjCecVWA+XuWKxnbGfLmMSNPmXOjswfUgsvUAYt
CqtfWFXbwrrzl0O7R8PIBoGK0mgn5U70LljsyR3ucnp8Mk0QvXeOs661+L1iUdumRXgIe71aoo73
aKJjaMxn98lpom1Hg8TUDZI0BkSsmo2YQUuLna8hRTGsx2rytdu0Zw82a9Bp1WaD6HnsT2H2UE25
0v9uHK911jlK5nU3l9MqApy+ZDiY547kx6YBuzKkxPslbduuHAPIXqPckVaUPmjdTGxybDwPNtsj
C1LTYYIs0SVldomyhF5a0Rxtt+SSqw8Rq1GVeKjmEfmumr6rQF36xSnDIp05+iWKdp91skg2uuQQ
+WSI59ZQKS8YXa6ZrofzoFUoDtNzqgSROFcQKzhE0JZBMi5sdhM03cMt5iAMTJo3rqYGEA48+3H7
fZnS+uiH/l4nRGlmKyAE1VCP5PjP9IoKTCAVKY8AuikZtnmoO1u/Uury0t+l0zzeNN3I+JeWtSjk
YK09K2djaecI5AuTxVsVn6jL75Mb9NbZvYehkH4L0TGhj50sRWcOgLlbOzXlqrx+sIRd30ym+9zX
RcBtnuCG2sYLXFr+oTsdsB7Z3g1MdG3ghzsjuEe0LpZuVTDXTE5/kHE1LlDL110W7It+K2UXkesn
vJ2NB2nOmnGhibLcd+QW+NW0ncqQmkAz7fNstFH3S/KCUuvHXJa8brToUNZGtMn6TvAuJEDMIw4m
FLSnmLe2aexdVXadHlCYz/tWpXGIRB41u4eMNNVvs2XeQmbm7ezNP6mWJeibIxNOEqVUGJrdrJoT
iXmsmlXWCcWTR1Jsc8AdqBTsabbGy6WtX9Mxr9a21YIvbRBYVBAZb/qnOLRwkljNioyDYAO57tRo
KXuoOiT9wsRFQYt2GbmCzFKTbUDS4gKhDN2uKniIS17BNxoduEWfsdKfdfI4BpSpcb0UdcT7Sg82
kEA2vCi3Y+fBZaddfqH5WrKNZYIkHtNEZjoSSA+iWS2AKBp3xbXoTbFJJ30/+xiup7TEcD1G6ZYI
r0usN2Jd1zFMI+GueIE7S2cmbKS+mBklqzjy6y0BEZsyz9tNIZl7Cg2Zc5x35U4WEoK4nU/ryorl
YYxx1I5CLULN6sIcyW8PgNYaInud6QjEbFUXTeXYC7JCcEK3ZbvHCXrb59mvoAmvG+mYRyeSbK/T
2F+ZkL2oWPmHSXPiG580mShosmXLrnqTuNqdX89i28zDsO7SmtvXe9OyzeMXu60vvABvTBH0j5Ps
6BonLf7mXJvg6gC6BjBtb/Wk/kmRgu9ST8Y6RDvCCwd4RKFnxOPUyCjr6oG9p7l3WWStYp4N4G5Q
E6wD2krSYLSQNROE/WXkUP6dqSaEIGsu6goh8MhUO/ckg5oVsVN0lfcybKKT1SSYNIBOWFm7MiqL
gkoYib3e9Je12ce72bU9Ol8soSyrX4b6uOXiY20bwkPQVs4hyATAxUiL1ipvQPZwb/0q39qFpNA1
eSSiVCMyaYrsi6i3fPY0lJ1ZISYHc4jX46CcHJSU1rg5r/mj9gUBGRtbmP6xJuBvEcr2ve+a4ujg
m6CMNG78ShrbzGjObUu2rp5ttFxI0gGMBDCqSK5QQ+QN4DbDLhcFdvHlEPsMn9xPlj1+84vWN4er
1p/7fYHJyips+6g6+L1vjZtIM9td7Ff4A9VDayISIxYBY2bKfKRx3VOAmUtSgYfrMtjyzLMPNzpr
R1jQvHB9dpzCTvY4UJuF2zYluRusQQZ5SZ1gvotM45ECbYGHl51VTeUrRsPChM2kVDXx3UwPkHBx
bGJl6hjLoXHGVYGQdxtIGhuC3LG1J+uL3k/MXed67WrAjptrgfPgayeBxG9ldpO/JDBAmX1nZx3W
ZoNvNKvnxVRmxJCl2Y0VG+3BrMU+wYWNJZ/4kAwy4r4ItWd9jNGn6Q11yFqjXtwwzuxgU6CgPczJ
KQqc8ByY26wN41OtN/5W2M2Llhj4/ONg7XW4b33PwxhvovMPkMEPHYCA0HrwuPsbTbupmuT/yPj+
30rHt79KFTHYfM5J/CN88f+XIEX7Q8j326v5L6bHw//6T6aGlyJ7KX7+oR//r1/9b/24BRKPCGFi
NR0dhfR/Qz2c/4AN66Ef9zAAQGxB5PFfUYr6f6hOIL/kG66NCJdfooqoohSd4D+wvoP8g+9CNVD9
X/8DqMdfnWl1ZA+9C7JBBzjXp860l03CR4pbrHpvuIUW4YKjcJZp3FxFAjsfVIF/dFm/OCBMDLii
AEsg3X1GRs36hKhZEsRTz/F7ovfnyqjfA5kfo5JILuIwfrslX8jSWQ59eURAjQjyXYVt/XSKGLqS
euqHfBWl7rBI8/jWiR2qexH1AJRaxzYyHvOGRlYgiasYuuk+c/Or0cOQNTjkoY1zHq/8lsJ8CoHc
NvFijs49S3NA2/LK7Kx1UU9PqjM8V+JcSn/fjo+5YV9PZQnNL2cfoAlxSszwzR1S6k8xrmtMzeNa
aqa3B7AN0UIvN1Fr3geg0DYxQnb0yJrN+fNBKINKHbSmZd6le7p5+SXo73ZvNl6MS2wibyAlfsHN
+vwAunyW1FLYyZ81YMxWHV02UZJcDcbdEFBYi1SGAWHFw8oGB7BsJ9ClnUsS4QiYuG8jSvED4YIs
KHAKGUN8+fExhfbaqIJFY84dsQrwDiaLvat4a7LwzMS193uvWYDaLBrKcaiZ86VL4BbhiL+mYFy7
CcUWAHe3wAkONRuMhUdZZJ4JebNhxS5mvJekub+TeNRjtY1/BpLvwRaLVE+xECejPpaD4Oc6VR5l
z/4RbYelMeAwRwo43XLEjbeQ0iRj0Nqloj4EnbYJBj1hYiSLCQeZSMt7r/PX5lw+mipxEZ5HuYA7
cy9EetmI8cqX/nXg5oegmK4JACtiLLzpfU6IzNg7pPj4ETKZfL5Nu1FfjbOgykanXeS0LigeL/vY
eUaLGbkKE5suHRlRTUjGJ801epKBaB/4xp3JK3plGhRLnbC/oR2zT0oKtk1nobALQPb73dWso7Yv
GM4LsgZuIQ2g3vMWvR2/sivfFhm7rcTsb4M6fK91cztQ4lqyxToCIaBqrLn8pcK5mSNCAUTGhbX2
c0qcQuSiNkxuVHkl7DCm58bJKyiB9172ujIn2Swtk98tjOyeZu1EJaCuWmvB22RJYM7rKMTP2lXr
y0H1QTU/WAYn6GtsljSJnT247nHN46Z/TlGzU7bj8YlnfQFfoKThq2+bqAWIo+3IJ9iMlgWZP7ks
BrK+qAK/Stv84QCzQ3+/p4aSLvBiZAszwknaiNsa2h4dW7m2RP5aKbrwFMK5M8ziAoH4wWgBmoay
/+lWxskdo1fc4s9kVHJLKgJINfuhakIYshQ4XNXdaqancgh1BLrDtSWM5wzaCgRAPSNGzsZ9aTgj
Xe14q9H98Yrp58CpT6N8ssRwneenjBFK2+AnBKLnutKfs3x6JVewHZOj0ogEKhZgcBW6NklJQ3DE
HrGHvvCqXyjE9/qM8RFImrIINjw1AmiIzMcrNYEwJ8R29hpX05Pwor16unrPetAc/6EuoRp14jBL
bd3bRxIwQSZ6rBIdmgJiYwc1Aj1vAWXyAIHxyevnJ/W1i9bZYQ3Gdc5mfgzuyim4sPrwOkinW1qp
WpYBtAki7G3mk4dDAeYHD2XrsajsFqJ4l9LDZNuJaaHVxbtuxDcxqlK9wZuah/XTEIufpdPeOJdj
Vr9KA+KLr6cHE12/Leor9VeNrnuKGK5WDVpap9ktnkOtuIX1dFTpcH3SMOdWq2JmJAhtsqjPN3wF
4k5DB1P42N5yd7fsXi7zWIKMyBbd6N+meUFAuEf3Pl/qP2qreqU5RxJYR4/ZbvFl+prDhAQV2VUh
tFmGMap0HXovQlI9iW8jWpiLYUoOQa4fqMLSvynZwGDj1gx69AKnOmW4HdkNe4+NHHqW1zHpfkqa
wQlJV3FIO7xJzi0PTyGiSxQe73rqn/uC0m9UvYUzhul2eKanvZGygDK4VXfTU8lrZdK9RpX+iy5h
6l3rtbgPXPNaMIqaIb3PzOF1bthsWmVPtXUk8huZnl8wN03DSRvyvTMR3dqeeCVdG9zKOgsfpqk9
hrJ6yjaR7V8abXd0s+potdUPr0CS7skFQ+26XYWruCfDE9fwjjUx+61zPrcIdciAJVDh5yBhvZP+
tmo6iegkwtsZyeGZ8MlVqmr+tL/p9jYYgsMyXXotyMUh81GXJXe9Xt41ibwqOkkmEyDKmP/6Brig
CMPCwgzuAt3b+6LejXV9wYadJ2MKr3VO4OMHpKefzTK+YBy4i0mE27Bubj/y88Ym2Hoq0iRAmYFH
RKpZKWrJVSNmF7qxwRQN1tzEQqke0i6FdWAZl01wViIG0GnorfOfhD/GbI1GBkRaHAfXAMhBi6Sh
jbKo62BlkEzWsYiOY+86CXn2uBX2uHWwrnDK4qY3o6Nm8hw63u5jrHod8YaGd6zt5pWa4oNFaSK0
tbtSF/djlewn0rhmEKNlqp1FcJ46l7VDu/DYquqVfxateRPazqXSJcyzRtJ9+06d0WTSysJHlw0e
eoBVC9EgpFYJCOTSmWk7zmZHmrrkUZnNS5NCFEoSqAsYwmimwndCMGuHFi2knGJrp1VX/jA6qs3z
KCnAZX35U0ZIsLyoJxqxfRrVj1HRviXrJRXR8yz65xCH/qKox3SZtUGP2Obax3zs6fwPPV0caFJ8
hGVzG02XCcUk9B/xzdB5D1SEqKfJ+9gJgLoZCzMs39sSC0wv5SJJ0ldR2dvRMFh6GdZCa+dT2z6n
LFmaKDoYTBmS5iP9tpXweV5m8jp4vgsgkg1vrqAiZnGtxrk/zU84eK+mIjuk+hsdp+ug7K4sSqu1
c0l+xIv6qZmU3tmsj5PubxukPFPj7vDPX8b5hpniMfMs1Hy05LcTRuutP2bb1u/9JfmD2asXQ9CK
Jgj4vlNsEmn467byHMo0yJZQnkWXliNejYCg1LnorSVSq3abFGlwSU6NVXWEi/N4wadv6BISgG08
1DQIK9Tjd4iptXXZenQubIncJWedlY1htq46o0boZgYnI2HqJRnV3+H+uGvG4SxTJXKhyU8ZpKTo
6hakF84ECNGMvUgHapy2FjL9tx2Jk7a2x4fMmmteG0aXHweTYT47XbSZXcLVxi7Sj2XTrHFswspJ
oovU7k5V35KEFJbZdkgm/4wQkTDKeKCyJfwEnUZMHgSV1sU4yfAgwjk8YFi4t532yQkAjxderBOO
OgT3QjOuIvc5NqJibYfky81xnMDqcFy0QKK4Tpgnq9jJnls2I0v0wd1FmZJBKWZ/F3p2xNwsm2M/
2Q8MivmCpxD4Exmhy76nbmsDfFnl1JL2XTa9dE6htJriF7yce2ZuJBIwOo6TP4HxqR49LZ23facz
T7THrvaqtyDSOjAVpcerBGnejCV7q3WEikU2qHrV3zQzlpCOB2QuSFG6SaZb1utaswsq40cxB/3W
1pNX2FjVxTAmlyb+RMMVq3kcDjqV+Wo6TIVDl7naCm8sKWh0VMbioxsOv4bKfioquWwybRsN3QWM
P+Qi6D9ESbeUsPjS5MNzKmJsWbV4OuTxFvFW2vbcK5IkjNx8qszxqS6GirU55gis/D8a+e5QsBQT
YwJY/bywGzqT8ZzuaIaN6y6w3saILjo6IL5nSr+dIl3DtpQl31Avq7rbeZNjEhCnAZAP5vEuF6DM
alxj6V3ijcNj7QNHL03/xS5nfs4CMkDJTp7bxLoJJjJ9nLjpF5FARqh3jX5Llq22cS1I5shKqq1T
R0c4sy+oopm1CLPSzyUqH24K3yrsmwepu8+gzWbvvq6h9s+BuwvHRt/OA9u1SUwnX6Wx68SyO3kK
zb+i5yFUZrs+v8VOKI7Z7ACsrsl17/3smhcW2DuV+f4xUD4+JpDOSUUE1+gyv4YwQCiMkxKOug5F
55u0mofYz1mOkyMA10Lru60MM6wuWX4uGMkMiBeReT9RKHKVnbrft27IalHC9eviHymRkKfRIy27
7sEwk0w5OBnWAiNzl4qS6YAALhpjV2dkeyae+eT647oeUPT2sX7tZDU8Be3C1JOWQlz9YDc6kx9C
dPrmpEkr60DpezvuOGola9e08sHVqROHoFkW8GN2SWefSb7bsJwgKpN4b2YV8luJ5/R77XmK67tB
dMNCrw8wOKluFsQPQe0j4JV8pDZADWebsNxL0aIUN/ZthvslJKGTDeZyJILPgKSybOQdHUnQkLVP
YZ+0MgMi76pklxGnHZGyaKcXEOwZ4+GKmOQfY1u+6RM1WUoe1POPYRKRooqAb+W00P0zEo1d9aqv
+L0mqwHyldtU9Nx7/6GNFVOnITIeWMJC15Mt4Q8zQbjRMWXyW2NROdWle4m/d9VngvPUsHvy3L6h
aL6HTr8KZNGqLiarmAJOhoyuADRZFVdNDtDsh6R5yweGNQV1IoLvTBI/kV27JB8aaKFToooCiOgJ
qbNtvE/Qg0/9hCqWvHAEs4R8yuiCB/QKdvKFSS+M1jrPcNbzUuruRDI1iwyn6ApL/spWUUMmRvFF
PJEOyJ4uJsHCxQoBa2SPxlKlVLHGSILnVtrnLM4vEpaD2VRtJnuKEYMwGj4mCiRDaEMrd1EP9HV1
98GvLW/d6eMjNsenmdSMRWTH+rKOjO1st7+IaJR3kXeiqyW20YTgzvBIUP/4AMpJkrXVy20fo67T
QdZfVo71CBsODDuJVRPErv2QbeQ0Gmcad7zH5mpaNNqUUbdIXggtDpDGAappSpdEG1Ka4EqD1EC3
0IB+Q1yhucc0KL2jHc7g3oIYgaJL8Iw51jem0bJx1hZW03TbrOvEtes44lpKdi2DtbH1nshK3qh3
PsukfIgs1DS6e8HiHfKgjnBaCxHgNVnWqGo04QTddHYT0miairVVg/VO9l290HxeNYsqSbu9HnS7
wojP6H5ZVhdBwOaYr4tyQRwKSjIrjV4EHdQwPOZIiI+EXLjbOBLzmtkYYah7Q0k3v+7H6rFEBMea
wi8P/Ab6zbM2E2Vc9YKSddUdBhpYKMN6qrNoCZkRAXOywtxolV9scp/rFMzSPJZVOG2iLuJdb5T9
gszUZFW0TQSwbLJubKLGF0mRv+UsxgZycc+ObHSK9X2wabA+mN7CsFCVNZS3+2qtt8DUggThfndX
Shh3bKSiBTGC+SrQq8VQBICTTJieVXJLc9LajEblbIKcRpqE4Agf0tcvKbRfZ36OGzz16ZGO5i4a
tduS9BYmOHvHxWA1MejFpvN0WLs5K+sIN922EN6p9P3u6FUzG48w81FGxYfasP2HsbWOXeFa4C2b
ZlvkntiPHh62CSYXqlv2km2f/RhdlnMmtYiKVk+NapsuY7G3jfil9+PyvsGcAzWreGktvA9pOVCK
M9mAGvD6KOEX/Y8Re+lZHx0QuJkACdtIfymSojrLaBtqfXXwMu0BnxKbFsev9h8fWc3qieAyciKZ
HN3ajkg8mv0zL5ldplraCSJAFDSWvuqKKbl001mupOqKEjblQ3fKbnrIN+fRnn6ENkmxHtnoVNQI
3k35OwB4PJNlLYaCzGUHwIMwqkeC3JRhXSEfXALm27aFV6OcWlhtjDgUmcwaUVjEB3sBj/Zk2h1J
7rqTtJu2osM7ikWDeqR2+PgI62qdJQh2qE0dfHQD+zhzzTM0HPPcQMW3DZTiQ6cF21Lq5FRqyU/y
auSa/j9+bE1nFyGjje/Mj3z3+OCMS2Ma54cKUW+alb86Ek2BS4Y/sr7YZY437T8+UOhNe5e8Rzqb
/mNlJvOlb5M4Nw7tLncqOiDeBlyVvJCljY2rjFdjaS6tGeINHWu5pAZBgPMoT65NSSZM5wfXILW2
ogGNu8V/TCNWzUCX5Lr16E3mKP5lY8DJosOnJ5a2Mk0LWXS+7EfrkLXpXSC6U5nSUZVG9Iwu+Pyx
Beq0kQJcWT3mqrHjlcMbIoltZo2vUvdetfbNsHPwulR7gKQ3TwX+g0UDlEAbwrPpjUg4ijMEWNRd
A6W+oKSHmM7YbvU0+pdT7i9bmm14tq+w3xbxJUSf/enXKuPWkUFPKFiU6M99mNNVzu/Q47LqF82b
balcy8K/mzBlL8p+3KtaueirN1FhIrHb6k0363fdTQ1V0H7TDOeCNdH995V0Og5/esps7FeqZm+p
hgURP39+x0y2GFQkKjGv8negz7YYyJc1VYTvD/NFtZ7DuAYEe3gGf4WE0IilRdhn5WqqaP351dVA
vbLKrUU8eht//het+4srz+FUyk1gOzYpCX+elU6Jvh9KiZWlfkUGg6iUjLw02GXRU5U9qiI2opHl
96f4d2qFupTAhID2BJZhu58M742bGwHx6yXiQndVQugyEv2h8+1rmXNkqXYA0WWbRoe2yY8F4G4z
PQLUWphTQmn3YIZoYEhvGfXhHwNR3cPflSW6+mKEenF7bQBFwadWCTIA3WP1A6Y7e87JezSGno2w
s1XXoUDGZMT/QPl8OagCmlzg42ibfTasVqxQRIso4QOsY8sDl22j7KDfX/CvTovJz6P54xFk+Dn9
sMxEZCG9LFegfTZGQSYvtQ1GcGVQYKi3OgqU7w/41aiyLQMukwMKiXbdn6PKCsM8C8O6RBBP2zip
jvjhqNmhmfSQcbbzITLAwDX/6HV9dZqOymIh4NHQeVL/PGrpu8GsU9dYqYKJqiG31KrgWl0Pqv6U
DauY99n3J2qqofp5xLg6zTVesPTMDVqYvztNpWUbnRZju+ka+1WGwS6C9Luoam01Qv3UdOtgzVeD
GbwVvvVgeO0lMl76ZwZbQXu+Giu1jA4e0ML/EE291hOSpTtx9/2X/Oq6uKzXSEAJTK7OJ1e7nG0x
uD3XpdXmG/Z1ew1mcoR2QeWg2Z61ccan74/4N7yJB+n3Q34aAN7QeCRTsi1tCu8cEiU0WmdgfazT
Erb64IFL44ECnpNmJ5xxbKcQOk32Px6ur6ZSZCPcHHKpaLp+Qho4dsnWjh3vykuNUyaJI2YeSZGH
MSxyURy/P+cvr/JvR/s0EgwfiMcoQO+Ejk6sibnC+LPxvGveGitrcre++a+5W43nv8aea/smUVaE
LXw2Bhud14VhEIENiMRLNcuTF0w32Ww+iOxfALC/5ymUjBZvaJd3EgEcn0+u0UVjlrQpiIETi6wy
lrhtHsq+Xf9PLyLHsVk0M/0CjnPUxPKbcdttYNh0Q1+tEGttnanHsypONs1IuL8IltrC+McY+fuu
/XHAz6+i0tFy5rChom86PqBioldtPgWOvXN0fSQqYN5m0nj4/iT/BgPYHJRoOR3fNjWpzwfFBeFh
7uVqxm4Ons/coqe9kT1+USudbhoEPplv/rBvI23lo+6sHdi+mjjS+dxYqbkKBNhZmfz4/lt9eSU8
ywJFr6sB9ekWZ1kCBHoouRIlG+LccO+CMd37erhj43Ww8+Bch9Y/5okPKNKfQ9hUF4E4FZhFtvt5
ypae05iDPVUr/Ban3CtPyPzoG2YCFVbI6rRtDrpHu3Wcir0y3hA9PcjyJUnLl9QzrpBtku5sbeuu
X4l02iI/eqHY/eD7/oPrE9gXDMkF3rfdqL1Z7nBjmM6NxKWLyouii4ftz9X8vZN0F7bW/WPW/fsd
yKmxylFjmTP7vLJKs9ic64lTm6J5Y1EIbGJ843azaUigsoo315L7DF3E93fx7zmPo6oYTEMtpP9a
Wo1dbdANFqTAKNdUPKzwG1xFaIUzanCCf39/OPfLsyQ2xiZ1EFLSZ8aFbfV504SMGmfsb4Q0b6Ki
2ueRUuGPB7yI7w2yTDeLLtwmfTB2kP6urKR5F0yGrUiOlRvT0zZuEFieTLlFzPreagZ4H7QxQ/em
p9658eiJ9ggQc2e88USwTz1IUwip/VbcRCYqAem1m1QPaeRIfzs1LT09lCFja9/krXMwxKTM6Vfo
Q+9MgiRnFZZqX3gUVkx9uqrNYj/H7pVwdPqAw/uAbweRJuCfFlYQCWnRSymKbTm6MMDrkG5G/pIY
/i6qtLcOtS1mvruYDX2vW0eDNJCxugoK5dfM//WAfnlrf7vUn5Y3XSxTUku41IjG77qm3ajns9UI
7kyo/CbNP6bijwH6+dkkp/DjtqK2+owIlHnmhRpAhVWXEa5Xk/euHEhGi3LGOFgTdFquLMj8TR/T
9/X0K2xmqHmqfSKCHblkSILKvZrMjLDflLV7SMZoVZfpWX1XYSF/ZsXz/XD86hJZ4AUN0g3JEFWC
st9fH4EbRIE1tdXK8vJT2XbrjHEmk2zvElpNvX/7/eG+eiv+frhPCyuEII6EG12t+hQhM24cReJU
i6rvD2Oo1dLfd+L/ntan1RSpo/ZgRLwvAMf9bFholikyo8ka1uryJ7wK/Fy/aXLiAfxLygygAiqN
flu116Z/0sq+/DKwW03d5yr7Hyvi317RRdKEjYzHatXw2EWFh4g16NY604sxyZOuXbXFLijj/Wjm
e4ylNBEGcznxhJUJaoTvr8xXs48itDkI6Qiz/Lwnjz1MN56aYxP00obFfB7YMYG1mrWzDcqtBhHZ
qXnXqCf5+yN/NdJsnfU+70qWAp+vAlgjkVU1VBE176FS2ORM5T7WmigUCy/ZfX+0v1d6Js0E1VBg
ewoW7NO41vVB2LaeqfIbaOcu5/nL7bN6rjqj23x/rK8GtU1uI4A9nvm/BIpebbCHzDgzzRnfExPD
Xka6Si723x/m75AwFkE2i1fekbpPGuunc2pDAiisGE+JzNq3We584kZnK/qB9Q6BtI77Upw+LmqN
wVCdbi1MvA/uYSYvxgraf42lL+c7JV3VLUB8rIE+fSEZ4Yem0Et4I9sktZweEu085e4uGH8NXrMK
tOyH2da3rWkcx9A82NFbV/XbxIrfjTGblo6IsIubJ8mvqgWIl4C9sowLIdz1KOZjNv0zG9VUM8wf
M4OD4Jrhx21CTOp9vojSxHpbGZJq9aS6KqySMoMHYGqbm9a2TpoNtCYokmXey3YR4BsBRXXpE5qu
Jgw6elc2a+wWj048e0BVHA3HR7B3BQoT0ULFaLvkAqvyP1YNfz086luzIqLoRJHM+QAR/TaF6GM/
9J1PPzvtYjqlznYIyXfqNz6hjVqT/2v6/GuP/ulwn26sm9mib9uS9jn140KGP0Kre1Ezp9rDTGW9
z8vLgP1GOtf/WI0ZXx7aVUxfkgtZCH46ND3ynmxtHtwspEfsus6WoOZ3q+LhJS8a18cZ6/atR5dq
yhbfP2DWX5OGOu3fjv357dRPJKEo1YBaV/tudUc+NKKPLA8PcpzuqAk8WbzJYwPh2YBTmUVFMu11
l+Lp/+buPJrjRros+lcmZo8OeLOYTRkUy9IbcYMgJRLeZsL++jnJz0S3uqcVEzGrWTQXUotVhQIy
X75377lT8YaYgsz2XLznCfDQaWiilVPGnyhJH/S+ZkYqv2dJ9GNxvpYiSzp3HiifrN22Mrpq5spi
fEABDs797ocNJmctZPH295/Q/NPy/9Mn/GlftNzEIYWVqzvlgjm7uevkdIojTIXUkESYvzlU9VFQ
f/qFddX3PH6Frr2ow0M70cMd5ObrU2a+vtYMzh2lh8nXPmMl+W5PaHaCEoOVVT8wPOd4AgDoZiim
7y6n7L//IL94HhQs/fdlyzyW1VDOVcvcZjorxSIh37uitnf0us8IA36xm/xphf/peVA37e8eP5I/
GqMzuDGUppLArtuxruHB/LO3+X/rmXhO87T5+JG+/b8wTTC/sNW39ze4/Y6+9vtHF//BMfGvf/dP
x4Tzm88IAMsEuxCbkcFv/HcMKnhfiPuYH1lOmEb82zHheL+Z/AXtT0ozy7UUjfdfjgn3N/6ABqCh
fBOccf83hgl+zR93HFCx7NwcMJmEQHlWf/+7mwd+Y5culnTXJfZilIz5jNfS7lFYphJJcT6S3yVy
++l3F+nmHzvaf1RAtuuUGe9//Sfsxp9f16GjSA8bgLftBc7PLga7mJxJW4S/LtioT1FDW89Y9Kep
TVroNnbzMDOOm/WnAtH21kcQCP+DodqUAXATBUNUyC4bJDq1HuRnQle+xaiJ8ax37T5DPdWqghrn
6yaqh4PdxMS1QG0WBfbZwrgahG8cSqaKh8x0JY4IRGweh9SVxvBzVWEqOARDUV5vsrxwwfTyy1AG
MbRtu+9+V8RhhrflKEvpXdAv2Ou69sVai8ebGF1SmV23y/SY424/8I0myDVTqgtm9ZPdtvcIWdFw
G/17VWofU43hqlM25Qq/cgqN5MFvEg+lBGbmptS3i4UaozYPI25nu8GL57VUTw5sAQW/xhc94o8O
YigdnUdIkbJOKz3RYGSkhSSPC95qNRTEaU38zkuDbg9PQ90AtsKODcGLKDBl0e7xage+bE79kKSn
mWH/RmvMHJmZ++ogRNRazN44YMJyyFGBztauaaD80BHRT7YdEx06DPpjIdJD7GEg95WVPFOmckvZ
y4mFDUUjVahn063qBrQTGgF8dlICnDKfzcl11/FcPvXViKCl15/kMp6cdNDXg+eemF0jVUHq6Dj3
6r+elvrKTspL6subQHCD0hB/JZ/tu0IJj00zkM/bPwa6e5REfsN1eWzbBoxYlKEHMiXeUguJDHoz
P+COWnSCFa1L2YHrhKSFOxsL/dePWTnq7UH3VvHkg3Wxb+j5lOuSYSTUGgNiLfYKMtBbDx8i6WZe
uyeiT95PaGxn5eS3sfR3ytufKZd/UVXDAxTiZQu/O9oPDjUdKRaKDTApSkCleAHVDDmg79uXGZRA
NVF/VlUP13Mpq02viANohZrbEgiBy5T3yldcAnfWjZuvH5oTPbmKXoDfet9K6SIoaNbAyLAjW+6j
rcAHBtf0kLnTyLaeXBWKjOBD3x1ZbV40QnzwPUfZbYGajX/XnYrcu8et2p0iYAue5IU98Au10N9m
xWNAfhCyvkwgD2A1ZIraoCt+QwLIwQPo0Cuyw6gYD4OiPWSK+1APMLgVCcJUTIhM0SFSMBFxAi/C
UeQIo/8hFEkCa3gQDoouoSnOxKKIE9Q8p9SJ95ENiErwUuhq4VMgnDPWCciKsiJ3dqRKDV0VhNqr
SNR4GOw7hHTGoSUvtVfBqbWKUO3JUk1q90dDtirpFO4hWYhbNbxLDk7rAFoGAqXe72w7E2ELH3Fl
iOdEhba2Zm3stFa953E6RDE/Ot2o8MkQ96oFKboMwDeHuXUeuqlFnatdTBUS65MW60PQjzXnwyFF
tldxso4KlmW5p4uiwmaFrmJnVQBt1MXrOg78G0Ls+g2MBaZJKrBWU9G15leIrYqz1YPytipg18km
tV9TLb5uSsJfWUrJhyMON5qSI0ff792Ejsgpi2eBO3SZ57tkcr0wyx2i00pI0LkPkqOaAHiYJrd8
3H4Hi/IkuVrbJHGUUimEFwY8QVvBsj76XrMrUnvrNm661dDyswjuAgMd+yTK58627qLYSdZZU0B3
sjjTMEFa4aJ9yhhVWjj8T7jHHo0uiNZG5t6I3KWrOGiIGesU0yr39HJVBqd48KfVKFAM+w5BwuTW
POS1M/JOCRlGKMxF82+1CYvupIKIGxVJbKhw4pSU4lrFFQtBcPGiIoz7rzRjg4Qv5E2AoQLbDdkW
RahFmLhKJtzn1EW7VgTkQKuQZM0nLrkmyC60l/hoEZqy9noyngt9r9X2CXxIElZz+yOxk0cjpk3b
e7QP6iTe9PE4b7qhsUEM4Eq3tJ6WEmD4rWUT/eREJSpiDilrUv12cWyLg6mSpGEcMHpEOu5bol8X
jS22yVU07jyVQa2pMOqF4EB3+ohgFUJ2Iq8aDBDLR6+f9IUkTHQ48dqPSZuOLPemV4nXvsPzVdc2
S2zm7Psy/lGeimBr1B5pcgtxUBkpWqOX4CZPvGSTAB+09OZFqwYSDg3zgcf8NrdQcwsEprvZbe57
V38U+Z1XECA7kPDFgQgHHIb2Hq/dKoJEncYebgJrwk6mpR6wkv6VASWCyspJQoSfr3wbFYCH2oQS
E/n7juDsla5iwFF3vrkqGHwmIZwcOCS9Rv/gqfDwjMiLVAEzGKA12zkppr3Ky2iaGqVLybTdtOmi
lqIxdpn+Oia0FMhoa16XvrhR6P/OJobK5QRzYHxu4dDBYVGQVsVdYfL8IecZVZQVaYqfgQq3AmXw
ox8aTAwq90p30WwnJ4M8LE8FY0F69tZGa61nmbzMZGfVZq8fO9K0aE6SL0a+VqSCtloVuZWp8K1W
xXANKpCrBmcIdKh9G4A1JUOCpWMkkryF9jSXr+Rnvk8Yxeuqu/VabgFkpZw7+UppPbDYy9sgumW6
V+5yTdKgioByBe+NjO4NmepAUQgQX+YAHSbBZbaKMIPEuhEiXzaT64TQqptV6pvKjGSdStqvW6Cn
SJdOkQ7aYMybVz8jt7ApNzm4TGYbNSN4bFUVZhVfBb4ZRUGzGg+46OOA4kfiyCie20zeFkQSECkd
j6EVneqqHQ4UuMXOH1FkA81Jr9NxRjGO+y0equwY+zb7s+uL20yAJg6baD076LEjFf9WZ9WO8Qfp
qMv8zCAWn1gRrJsqfwLAol2MNF0wiCTXrdlfclRdF59PuHKKvtz39aytWHg3SpizcZhpIE6FdDDw
dHJbHyztOoBnsKI2nq9iG2es3dxk0FxN5b2sfP+Qd8wf3AhpZusgWnXoZAQpiMCM4VZo9muaRxhB
vLlmrCDGfeRXxObpyD7Ea2MOINw8YF/mYqB17O/bKvnwp+nAJ0Jpy7GVWMJlO59aH9PciAFOM1gY
9IwI9tIFpzgNLtNmZfwccYJq5jmNnS4MTHyXhKU+V772TW/Qr8jvFsGGt1lFvnDtR3cV7jGWMomX
dekPtI9xHOZobAaXuYiBGs2iK0PujHeMB++1IFV0pbkuZqZU2REtFWBM+KVT4VqtQbn5UoS+IuIW
cWyuwIGyXclu6/tujNTWxP/jeLsBBds6QcYbQuvbI9T+Zru5swHFchidEo5Anw17n6qJbOxt4xpl
mC+Rt24NrIKF82L7xikp9Lcg84YrT7/10aGGemRP23rCozsSUGiO+8m3P4Jswr4Guhm5LkeSjEoR
O0i8ojfxpvnyRUuSaIPB4CEdAmxJdZbuC0XZRSEUb9Om/zRSlvFxcaOVhdl5pbf1RwxROlS2jAic
GBLFDPKZVYS2GM9mhEuZVFOxKYE9IH7Eajze6QWZf6nmnXvDpu6KCEhNHLQfWEakV+2aAQoFuax8
TdTEcztWzJfsbD1ZrH29q32bZ5pio3Ek4/S7JsttD2ZoFbhy3ErUqX6B4YUwhEWjTLbEp7FEzjFN
L4bhOLeaCTpES68WfLkbVxfvJrI2NUjF6+zkH2lUdEdS2fE2DRuStUZ0C3PL1MyBDwrt60xn3YWe
KR7rADBkW+mvKeXJOou8p6pGdzxxh+yEm2H4Wj5zFdhRmDK4JZuLRxxXz9w1yd5ocFDZJHC3Ahar
lS4CiMlE+0j96DC7rrwptiA7/IgsolpHj1RYx6KZ46EMS+Bks5nO8hXLKz2YyHghJdK/B4y0Goyg
edOposmoGOMtLu0Pr/cWNOjzcB2hu8HoKKMdnlfoLyVLYdoRwCrxxE4UqaE1ZM2qqsdD09ZPme8+
6QnSwj6q4ctwHN40Y4BxfAwg5i2jYkBnV9KxtBUGm44F2LAuppF/mvbc7YqgilakKYKRLDEM+XYb
nJuYmLQyaA6GkfHsL8Q5QjrTmHBX2nnOvUvDOXffqD/63Z/znJ6DwIbeOE0sb2m3t0ZIy0PnwQts
gg7XXilOdetqYZwA+BhjwaA+Ydom9PRHO5r9Dmf2i12J5MZJX7E6wKbK57cvc/VXKU8y7rk2MBqY
YvDWY6YnRDVb7d42EFZEzY/EwU7LzdfsvDoeELFKZ5fTF+fAhK2qNlN/W1XxwTfrezJE8mMUyAcO
gMZxsNr0rFl0FjU7P2Koy49pHb+VppYe68QWF1eZ6jiBQBw1EfnFQWmcrBETpRz868YHbZqU6O20
ZjmyAhXnLpA6Dg+zC6hCiEuaa+Stei2mDc7JcyfqO013/JM3CANlTfMO5qG/8NpAnBv9M/PHR87Z
djg4QhGos5e0xZKYtnJeBZ4OehKmeAqoedvbryIzu/uy27WV8SHaweGsO+thZpjvvK+CPTsKsmPR
u99qz+42Ymyf6zrRLwiNl4s0O/2CPdTYVtx9IM774TCV7L9f7Y//21ba/y/8CNM81Vv6nztpl7rr
3mspP6o/tNJQDX39w3+00kz7N9NAX+J7pNo4PkCRf7fSCK9kN0eFA4GE0QlN0n+xR4Lf/gAccZ3f
6N1b/Ard0/+37bOvKdIfJjZMKS2aeEyYkDwb7k89a1u6Q9EEo9ymc7SuWKh3rZ9sRxnAt0nxsMk+
3hsGFq4cbclWoYuAZxk2K/3vLtZfdNRUq5CVa45BRP/4r//0OMD5AaM8QlLIfCDn8Cd1XJZLRy+i
jDj6wQwxqbFN1avYYft3u4qjfvqakr3cd2hIfJPhiMSAJDkw42xudrhL7vOYwrRIPxhwLOsSH0dE
ZkSSdzvLg/tmMgiwn3pMGhG/V8MhiFEGndUvPsWfRgB8CsIh8eeYHpNEW/W6f9eOJPd3DgaJkCCQ
pOBlrx7I8cjukcXHOAujBQO3MWPej9N3AsHXsYHpzByte7fhEgcXF+R/X7EVMOnGUzGezDF67gB5
RIH3MgOWc9EqDA4aBwsu2RI9mgUcY6G8xerH338Y668+DPNH8HGIoy2+oj9+GJQvOXD4Sm7HRkCt
KzjwlDeWfa2Nu6zRPmdiPzF5JbhL4ts4D94cy4bqHd2ZefNUzcNzUDZvsoHklac1vMXmZRrm73WN
bVhYdwBwOGD4775WU6cXW6dkYBgkYdKz4WTpqzsqvEezPMm5uSQmBEVHe5EmAJK5kkR801Pp6l8M
Pv6sbODrQ3autIWQa2xL3aS/+/oavcIXkmQ8DbH3WPgV5zLfuinZCqrSIiGArhg9EhQ5Athj4JdA
cseXCeryqrayezFov3hDprrrf34qHFeJR4iPsWDK/fENFR5Q1yFrUeAZ09lfcC5b/ZXsL9bSfMNg
dk0P91ldWaajL5IUlhLw7uyfTHO+Fg2DL9ztTFfWA25rNqNTqkfvQx386l3+aazIZeO5dRnkOEoX
8NO7TFGcRa5Zym1veN8YsxF2Ozm7Jis+ksLb0SqjOz196j0IF5rux4F3p9IAp3ncZmVzk4zOne+H
YrT3X1iACdWc0XW/up3/pBRR7xJIEzIRsE9/ejYX2+iWtE3k1oIylAZdTD5FGgY9Q8h4hlosSbC2
d9rQEt/Q+Z8ekGwclMHdFBFlUNecYlxUYCmOuQGuQ6mTfkClDld2HyXJPl5wi07FVc+dEQ31k5f4
GJzNh8npz5nWhrAtABQlGyNI3rvGRJzxq8xJ/6+WUETlSnKuHtefAxCJKXT1Ee7AtsYZZNblOrbd
Jzqz6coEPDct1daNPmdkDVN5F/seuFJKpFWQG6sBvdoqSonwSNJbzwQwF1TfWs7IK511q87tTerA
Vl2QasP5MGnv1UD68umIIZ9eD6G3QeyCu5XxinzYcjPZY5gIqitBftx6ShBZcRe6tbzuR+swjnDo
aaL30FRdC6dFfo+q5Zx52g6HJV4n+BExkA7c+NxRybuOo6ak5SP1ijN7BH08B00zteJRIBLFL5cC
sp3AvuqvvobtzcDhWrJhLAoirLg1skZfSXG46RsM16Ss+/d4+T5Nn9F79D2gJ7S2R5amRTXh3G9+
nJobowpOAwNtbGTGTAI8MhpBfEjnI1+Iu/x91H+xA34l6f38rLMZK+20HaiJ1h+f9UzWRqvnUbed
gTcMrv+JlCKUDmdIR39SozbFzqTVNQZXdg/RqPKwAhbpMZdxvRVEMDMwxihv6bjw3YQ+Rn0jG+YE
pEH5KkTOs6b7KQeUKpwmWwVWeWwAi66StN+lgu/UILlgBMTaOc2PvJAfVu9eQ87OKOx7jHzlwjbP
5fObk15Fn1G3NxbM7iMglNz65jg0almIYkf/MRKkGNsEfdipGbJN0v9UFxLXCceX6V0G7d2Y9Hde
M77D4iaIgfAex1rD2nLX7aBqbz+E8x3vytQ5o4W13we+66JxMSLnt2MG+LLGz8YRs377+lYJFlqP
86Xu7S2l0wFa4UuMcyVpxN4WDWx0/buqAKx8sH+xqPxV/aTmoq5hMA/ks/y0Y6Sj66AdcTt+uXZb
9dmmKqyb1EPZYRrsVaMLq7s3QnOUZ1GJME9y9vTe+8XbMP80jmRtCwg310kHpQL5OaXRy71OTx3y
T7wIWlil5dT+prnFj7+PmragG77cL+RUOB1gikw7xfAFSGeSgClcRg0JkZL4oYn8tLx5RTJHgbeO
yBAGhsevP4IEvMBnqh47pw6lbr17jYXxEnPj39ccX1qbPz4ErM5YnlBgY9UJflZ51jjaGpnwQaYU
NNuSh5EHIQR4mBiCrY8B3Cf3UkcLHwNfj9xm+/ev/+cllLmXTmfUpOphbfhpnIz1uZRDZzDH0nxC
B+qjZRo3RTBcNSI/K37L37+c+nU/fVpezneYhRsqlu+nCqvPcQ65AiMKCOFjLu7i4r3RrBAk+EVj
koPQ9cffv+BfXd8/vOJPi4w/Nq23JHMNUiLbkqF6m2vLm/qg6uEN3KpbZ5qO2dshtaJq79NR+1V+
3F/cq1xjlIpoE3x2ZP2nGjlhdu5qAW+hW6Z7vzefhJNvAQB74I3h5XTBZzTRMBl6E3qRwY7iZse5
a3X0SuN16Q630Aiu0X7fwr/fBnF94SPRkWth9svl1jYnotiWk4HDHjTseCqd6Bcyqr/81mgQEuZG
Bp7/szIPbl/aRnKstypoOCimz0nfm63YgFjg2SGFI4t+EYfK6UFdlT/dKqgtla+LMubnB2P21Ch6
ZKbhZLTaWqDMjC/jQz9PaYgkcbdMer6Ts+scyizdLM04QQMhPkPLHYOVOnjwGLHtirg3D4id6fsm
jD4MhJC4SvSwZlwCTbvaw+NvH9x8fjfkPVuHefCyb4EovaM9SH+3ELaxasYu30eZ+2qMjRda4zQe
HDQXOpum1Oz+Cl2gux20wg+HUkGKFtM/CBt+hZ9bGXF4jXWxNJvGpeJzTZ8J8Vmh0IlZ0WlrgqqY
t4ToabjAhH7XMhT3p1uXEeUBjWW3TUh+2QVi75cz40HT7UPHi8pdRdQSrbc6DjtnYssQ8NUKx1ZC
AafeE5QHWrDz5VEX4ybv2owwn8lBatDZR3arGeI0ZM3atV8BkeTXA7FVLZCpfHEDnMzzARbzmVFM
d8FIFZ+mHMCv18zOuqzzJ7tz9SvGrMxGKrdezaK+iqLauTLn8o6handIEn7Lsixia+LlXHeNdWUs
Qv/Hnyf2Jics+4YoDcT73DwDg3KtO5uusHYoYjUyl9p4Q7xYRrYclEY23LBJsmRTGYpwtdTJcQQH
RmPt2PbLA7Ha2rkp8CWX/sbtdDbiGDR6aS2XHAYB2zfI4kCq0AO48BUQPZLOgjZz96SDH4jc1C61
7s6n2mtCi6lJbBcPsp64c4aFFAlUktgaonKfiRfDpQdO7316ILWE6f9rtizkDsysnLoHl5hwF+OM
5JBGeeptwOdKcEMrH2gQdNOkA35i7Sp1+isneXGS9MNxGnNHvkqyY0qlZho7Iy5awnYM51i30gxn
M+AJ083iZBX64xdbPRCYhRNXbnVhcDyGgH21JNSNnPHWJu2GO5PQ6DEdkmMwIZnRFoB4YtgMlpbt
WXImWusRZKbqTlCx3Do5wDehy/3oN494f0wOWoTLDFbGrEhQZAEVz3RxU3soRdr8AguAcMUqqC72
rp2q6kEswXQ1z+WxGMk5mfvZQ1TKGD83nOqqrRGAk/C2GrSgO3hG/lEyFwTlFhC7ZWv7BEzxJp4a
azV2unWZSrfc9ZTa6yWdqzDRQagwa4hCplr9MR+cYJf5qEjSOTgFqSKVyXbaIQNPiJMrnFUeFDdD
kihzBJM9JpTlrk0q6i0TZgIsHKb0UR2xcPqwDJJyiwtLQ9nT6NdYY5kYtrxoBDIaVnobHb7iMqpI
rk1hkEqZWBfJ2W4QYt7YmtkdeiKitnc89fbJj3N9TWLDvOmn+q1woK64ljbdQQo7leUyhMKt0p05
05VPOT9UchoupTe/uX1U3mitePCpULel41KPGJpy6Z44GwieJrqiY7YTKIQBrhBa0ZWkHs6akZHA
NUGBN/pz65HdFBn1lZE149ab8xdCmppjZFbpNmDovsZBEa0DRxdhwBd3NIuoWmnkQ14lLnemXVlg
AU3WuswXd4uTLzsTXunRj+pxPcz6lQW5+jwjFVpLwUu5BHujep23ZV2/x0PTHokNcTZ6WsEg6XPo
PvG+K+zg7tPqjG5VeGV0aRaRHScloSGZ54xlGZGTHqcg44dpZ3cMm6KkCY42kPMoWFZ1pt9PsQYE
zne1HZmWTKwD77EGCZgYqACMtL10ZUHLN4pvc/Kv1jWMkTan2uzLu5Z1CGIc31umeTfwNbyta4Mo
6W0C20heXkmjxoWUZk+FrMywtkx9O3iad0X406la/Hkz+dI5R0QDRXO2rJPCCu7kOG+t0e+O+RJ/
ZnEN6t42vk1irADkF8XFbRSUaCnhsgYfk55Nly51gmtAvsNmXNT0G7DjYIPmgwFzBbRx5DTTyZUL
ovQ4p5O7EUGOtgEyOc5gPEWxq7O0i8ldlfAyQOe2UNDa+VBPwVpqXnSRGlEfs5zs0NRiDFYFLBHf
+174rh4GMhpOnjtdQNbWw4+qMYMwBei1K+DhcCv4HUyULDuk+mxc6Q4BeYPdPuOmQzhiB9Um7rxo
H5QVAgGbhFNGoWforyCTUUAi2UshLl38pcjvFn+4IW8eLmF/HdjVeI3u4TaGHQGCdWK2U7kg1uKB
BUKlEnX5lQmJh0lCtxlSx78EnWlBe6fRlkh0an5krpPXaDLJYUxD3/YndFjZW2TlJHPUqIqxVu/a
dNFYaYvvjdNvAG/dJjH9B7iBqAW1u7R8aaf2EPn5Hi8B6Q6lFyoEIOOL53EUj+acM7KJ+nNukFo3
vkSt6A7TtZ3EI4q/eFmTmpqK8WpwMcsP0gDpWGNzXJLsOOZYP1zZf+S5jlaP5YGjj2pdum61TWZm
yLIvwTrPMZETJtEtVrMi0qoHvrwxfTODBimbPUmMz6mY51uEQSRN3SIzhAAlRhJbevTHMEqt2HYO
VRI0lFcBc2LZHlrBNbQCjcALSsFNr7vhAsJsX8QpEYyNS7Eeww1pencXCy0+lfm48/u6P2tVOq58
whlmkudWiVUiTxlNkriYHh2YuTfr0XpzBsMMl7qrGP9Z1k3LIxKAk3mYiOrzAxj6xbsp7YbTrvbY
lA0XqptH6Dr9ye6MNpwaCPyobcw9451FBR4Zm2kcgHv1tXVAq24d2onUSpi/NGDGdxS30ybtg2Kl
19a+0RalzhpkaLjBM4+ZuRauWieRom5tRES6LMyV2Q1XJAoaG1oGUFCoeH0qOp76hrCj5pZRk7bR
pItZuL6aszLagqiAlFjW9/YCTRQSTxv6fnsfLAbkwkDEa5c52soy+A4tgQSmNJaV7qbvSW5t5Ki0
DXR2hJVpZ2fC/drG0VZLsysRJCbXwbjTRGAe+DyJOiZiViQpskFaFHfS2xh8B3SFAHmQVgvwMJV7
h0ch1M3m2jUmF3V5O6zppDUiqNa5qDXYp853sygpIJkVN5K1xGw69mG9I73GBcrP/8Mkl2wF/HV4
+drhXNlnC13lJhdMygu4dXVTO0++M/PhY6bcWjfDpHOGh2meeGNlfZFDPF5ZXrqmjiF2ok9PjmYL
1HNK7clg2GVDu3b79NtYMy4FVXYkWENy7ed0O6bOm780bzZBx6uYvhX2qx/RsFyWKtWJOsLcZ2tH
hj2rHDzNzna4Ip3u7WdLi7YEwPVnPf4QHKWTYerDWRuJq6qe+xl5AVZsYjTaYVr19pBelXO8ESk4
SQJ/FCiQ/MsAcl5pk8hgW/qHtXRPQ0QbEpvdYXLMD1xD5U0xzs7m64cmtWZFsl3BWhPsl8lKThwU
rq1JX7ZRvLx3XZ5e/Nm57maO2I23X0iC23hmOdCqHU7pwlC6t7WBfWwUoW0B6k67N0NOl7ae5cqZ
xccQOTzalvwcKw+bhT+MBDGgQ6EJi2oyH++mxd7mhD7snBHSh8yId15ILCLmxHmdarRXypKkZ0pD
I54nSJ9EC5tvVud2q1gPriJUqltHYJgR2nM/IX+uCGtI7KYL4WDcJFKfYerWK4ff8MABaN3plIRN
5IeOnAxAwjogsLSkPTmCt0++jZXObRgZxV1NNC2TDG+vtSQPFzo42XbU1q3s/U1QLrayY/+Ise9e
JmPrFxCzRsrEI4IE7QHx4QopNaRaffhOYF/EYYu6l/aoJwzylQ1Dheo8BAMdU9IwxnHfSXHPeuvd
ZkmzHcnSbdhvJ0fGm0EviO9qio78lJQcTylD/q0ejrEtt6Y2rdouv5FyeeIOmRGReMGaTlSL0tuP
rvtA4//s0QMzVVt2+WDIfVRrhGE7Wb+FrXQPaN95juPUwgarsX8kyaqd6I3q1SLQBYgRmKCwVh1R
A7uGynwrMsZuo2nW+xFv2hYwH3HfDfeiN+4qqP4Q5VhxexN9OVEhQ5Tv5lJ/w8X3fbTrnTN7xanS
uodYn/UduUevukHbbpLZZokSYl5bPd6QUhTsRJXczRXbR5131qbRAupBIjhrQjJNsEZh2xWf5AGT
7olAdeCwtR5BAmymzJPo/XMkMXEKlKrfTQGodV/ymQwESqvMgvlYNUiLnRlcmFd2A498+sPvuRdg
ZhmbgpU6Q+u+phwHvTnAt6P4/lZqk7kVMZt/T6RmnUA414j+7KPEvMJzkx8on84UjIRr2zkZWDw9
m46TB5E2VnP2hu/xZOMKjCkhFnxma/Cs5t6sTm1jHxx9UiCreSX9Lr/ERIKD/9159KAOVVkdNHwM
UL5ogVqdiY6KaT5ZQywFQd+vB1Naa4H9hv2qIdRTJNskgLP4FYhr5HgPXDguotYvuPnREYMfp7Nu
OmvLrYu1n/GG1cmdftNRo/N245GH17tH2wSOWEUbkBMDtujcWjcI8L4ioAr36ktojY7o1ZA9sEwz
MsPBzKLNaPcfs5by3CZxqoaxcpXNz6Dusi1ov3Dq+gxsbRVykFuPZEsco/FbLaJLQqdr0ydGe5m9
U1q+6xGUTasHszW4Ig85Wutr0nNvFvRT27QmxLSrzdPEO+VF6u85lYcvqmYvSaxa+eD1rpocjSS4
+ynso6lBx3zVZ9Fdbw4+/GimdGXyUvfddBE2MdCMBW6KpnrWaGJXdpM8ysz6qNvoR7wQyjj5PtDE
IDjwJCGV7wh1SBDOt3MgiVCbvulOwXlasCxLScJdUm1L2ch9OeZhYRMdK2gHXIHIXMF87Xcmmmhi
wQufiJt572RxevbUDzsVj4uevkpYIt8KGlS9HsPToNGR68XJGSu0f0UR4CutkrUj6Bb4I9QxU1ju
ne7na6sxi7MjchKQUvMFv/Eb9MryzOZE1nEln4s88M9pMxP9S8MnavYU4jERAvp42z6S+jpuAZt9
m2vxveqiW2KodYJ/nTVLRgyiGqhtvPjOdtKnm2zEcNaIztiCxBtPkhZGYfTdsTZGLpagSWFkyU2s
t0SMLVhvktm4x3gf3QhT1uDhW7byrtJuukRkWythahb58d4fi+iKVp8WSlpTsZAzCHauErB50kLz
Cp9JxNbdx84mJnVjF7fOclq0kauOBAtc+XCZ1Kk8zwmc9VwXZZwVeGR5TPjcbU7dU5FsNYxqtsB7
IbSUIzvnZznn75Vb6Tde5Z0XeSOXwdpNFN9rnRV1I7v2EaW1sw2S6NYltfOcChBvOiO8UJRRfYYk
q9wwnezCcYCmG0R9wcSoOLmW316hymzXfU/ymjoe5x6C4dams2BAR1Y7wkUbK7LaozzUU9zYbuzv
OZHbl6yggsbooofMA9msLBdVH/ESNwPypq1MsCo4LmF5hHL6a8P4b87Oa7dtLVrXT0SAvdyqd1nu
zg3hxA57mezk05+PXAcniextYx8sgEukFItimRzzH3+BltFYSkhzD3xPkkvrbPaM5IMUuKuIVK3Y
HZQdks8b3AgohvD9X1dLlz5WDBFR9BkBXiX6noI4DNeK+o1Q2oci1uSVhZP7CtLkc13HxQGj6mZD
Svp+wLp7F0lYOcgWjYy0XXpG14O0aUety0m9IqJk0VoOfGhMPaWwdJfVgKs1uzc3a1nCYVCFhCHZ
xiL6D3W8tVrSjbOYg1BrFLWGGv1ydCAZqWeinOQxNt8ysEnjiZ9Qx7eeWhsPPl67kOQMsW6T26zI
8G2FGr0eQFVwIjfsdccExyam1nMiAn4jVT41BuwJWOPSQm+beJ8yLacAVfBtNit7T9kC/TPVdzjj
lvOaAmxBbDNMQtvhQFFhEr71pOGttoilDswnKH5bUjt3YVeaRJSSYPyYzNsmbTd2oydLNUzuBieU
dzid0ngry3wVEBLlyJiRNuguujqO5kmlWFtLdY8FBPm9n99JMggQRLpt3v/UfLvfZJ41M7gI92TM
0otTnZhYdHqhRPEsQuY7942I3lqf6GvCaZVbO+VqHUhDG9TRF64nRKBU+1erAUqCW3b2W0DJtnmy
RUm7Dtr6gp4UweXMExZ5ZLjLmF7YwgjOPMAj4OTqvXXjs4MLG7a7FKxksSxdo32pVDPYOS5hZ2lL
e9CAYLbGfEmdxarw9pLeJnM1qVPs27oeJnQHBQC7Qxwhiwu/AVUJYbNRrhB7Iqegaz15Ml5s7/yS
cN0yjo5Ox8jTiFghHVVfo7FHY6L45wHSx8oyIEW65lI4qbnPfZVASllCM6M4yWrs9fpd9bMen2+p
lcvw7d/b8IbIA+uoESw7hhlXk/g2s4cbmTGjTfvHPE5Jv+6LdO01MG/koaZwy1NIjQFuOJDfu1kn
o0TNRh0MSXxbi8sT8roabzxO+RL7dXPRkFOHuzskQAWfeW/kwSKPPCQEG83ssKlJLIWQ74gsPOKM
81BlSXXGLLHOoJkTq7AtfWyQSx58mFYV+W5aKFq1GoacNOp4zKypCMh2a6ZqFiYWS13SHMi6XYZ8
rb5D189dnTRPNdIxom55fkI1w+ZEyrmnppego/kuHIesP6vTqyTyslGIwsf/Ws+mrZDWczCH9v2/
VZUY0V0V2CSbqrZ0HzneUsAqv/jjWiLSZ+5FwjfHtXD00ZbkTN/ZIvdQDuolj0oPeHJ8N+dSW/G8
65ax1je3sSvm2HnUKxOWlJYLMuO6yuUWJMNt8LJVXTUkztv+SSn77FgpuPBo0bC1ccPGSB+lFUBJ
qt0rtiQ/dX5JtxJtyGNNxrbqlfemF5FjrwgC0P1EzI2guuhZbB2b0CLQHpmYHwTxmYm/NpebAKaE
ndEwSZgc5yTL2UWwtVWXuX0C7Ot2ng3/vwmecXmI0ywBeO3atWEjS1N62FtM5smLaJSbMJa9jeL7
P/K6+lXE5dGwwvaIrrm+jQvrEekVJeCYSSkxmzNgLZeiFgfNTk80Wf3LtKh7WT3H7jtIcb90LXQG
CpSodSPTSu5dhV+uKYTxmIF9EnXTnNo8dNEzGdjp64Ejo3qTnlTJ/Om4N0D+6kPaWsp9l50kM3us
vZ4ZZyg3d+mAvsas0ZvlfrZmCixfXL+PdgUitFkqdwA8bVtthzRvQS10c6l3SbhJVXzaB1vZc1sm
p6cqV2EqJ9IJd9t+3eaeflQIE12VOkFZnQRrXnipesyy/tiDQmwVbTD6GSaXynF6Aytcea+1znxa
+7Owgk7FNI6PSV2AeMmpWrxL2PbnI9OraZvbwF2J+1pZ/nl3eoPkacQ4yNU2ZM52u6s/MK0qBXhP
rivr//7c+I1//dMq0bVlF5fOX1/+Z+enD6YAxpyPoVhNf4HSqaPfIy6EOZCiWNgeUrw84OWU0jyt
50lEavb00tWIbtb9GjDD7bG8Hz8+fXB6o5MDf5lXTjgfwjlkZXg8TVOA5YytfU/OUtZl+zfcvISm
HCZUVSL5pH4N+7STSKZ0kruqB7KeaeaC4cY+yGrJnCg3GuxwppeJDhN7oIu1NOmpxetQ6iEVtj9c
yrrjn0WTt+kxaR13Y+jl0a7BKgFeySjHy5L4JuGR9FohviMucnAXmmHYW0S6dxnCvpNa7fK0jFD0
xuJnjwoBzjoT1Er1H2g6v+eQH09ZWPyKNYhFbpCFl6J3VLz6S3FuVfypMeVQjpGf2usCbPZgNFGE
f7El72A31ztZrfNtVAWIhNLC3+gS13cIqW9VtwRgpUAHUB2Ee8lBCyFaGUcnCKSLmSraOTTR/YIo
7PpC+l0lNoGf42JomniJKXG4mLaZ9CTOAZfyOdF9WlFR9sTITja3BfIh8e7JZbZ5mlb9TrolQUBZ
hC0PMzXEHLyD9H7S/9+r1v/VVmDjehIdJxlpEJe06MpS9k9mUT9DpOw3vqaLUSvULWktr/vAce9H
CCxUwXO62MVDybNWfovg2m5r64bb9hQP5HV4OdqwrrO8Q2m7d0GU7ZgTOJdpQYRZuOhVpV392YZh
0+/Wb0btOPqIvg5/2HqS7oVzlozIuY2M1rlFPbWVaawuAxM0E656f54Wg4TorjB9ZW1mWKgryZg7
1SnZeVoIh8rDwDLctKq7wM3LF11tSF7zcKuQKpHcU//upu2dZw0rsL9+ndhx9aKjCjShPj3EQWPu
RZNpMxdfe5zbnV+StbADXMVptSUrsklWdR8kyC6VtWcpyV6Q67xO0OH7duu/BU6ZzuzecR8iNQa1
Az0jp0MQajLSSCQEbUc3v89RExxai+6wAYZHRmF4ZxvNw+DL+UYLKRbjFrKJ71qg2Xofpit4LtU+
zGhawygIXmKv61e9K1X7aSGl2rJkZvzg5DHG1uGQXRJfqzZmW2sbeq3mDT6qYh4MSGsE0/8+9X7h
nI5yMMue64Ium0Qrd1dj1H4JCpOwoE71flmJc+xySXnELMRbw5jwtyTfZneWDIty+ht2MjzIYRA/
dHTu1pHSRhvRWOp9ZeXP0wegn7/JurD3oS/7i6C1hn1e2hIF6vgSCZS/SpxkG+ddPS+tRMP3OFBW
Ou7il1KKM2K2ieK1i+ys6/GwskyjvBVQc24VV17Jnh+cp01Ahflertu3aY3Er2Glho3MpH4kOpct
kmcwxfsIKdcYsBWvinBoeH7HFYUI5mQ8zTImP5aB8uwlaYpgAS3NONuZfOtCP7tzi+6V4CbQrsgz
buB9SIfGIzZZDvTsNanrEx1T/6GQCXQCIfFmnZrKoINK9OqQFmOKOHnJdQ2V6tAMawnPiudAoRFU
hi90ORtYvgX9VtUJbtXSFBskzO0mQOmzKRSLWtHWGhShRvArw3Uy6K23uo+kg42Wp1Kk0aNAIX7e
QIRpWGQDGvzkjinfSjT2LZAMBBo5q3eZ3aEhHldzoYo714xX+BdS78fo9qPYvdNd14S5F0NthHVy
57oyM+GOUg3e2U99MMSchOV0E9r9q2hKDXKQ9lblKOylXNYWLof2VOQDyUeVt68xDH8Yz7JW41Aa
WURwdc0bdpqgkl7zIBzmCkNi0C7xtSV2Q/lMiuXiRtgE/gKqL+jY1DsHnzLCT9zqrXFfyyrIH4NG
oTETZ0c3MViMr5ycVqgVKQ8i1SE9/Lv9z2eD/MlTExnTLKGuSR+GrNcQ9TQ3EUKtwVfyy7SIJQqj
ABRslU+fcTrQ2bLXAhTK47+pLKtf4GPa4zEwrsdEhTMU+hHNRP5GK2mo79sqgD1uB+vUFvE8FCFI
xriIWqqrrDtMK5lkhO6MmGayxPGi30wby1hvGVSpWj2H8BW7rskAHLdN72LJ00AxuZk2qyRnA5cE
SGWJWyIYgPnrIrWMcp4ogF8L5H/+4c8CxoN/qE1wRDUU6kbrn3Optm6hRlm3IoF90BQAjdPqtBiz
toLU8S7TWgiWt46lwZ5Pq52d2LfMpw/4r8WnaRPjRrl1RaHPpjenbdhIvjuZ3u+ntUwPtD060De/
lZV9UYW/vUSx7urevg9qRT5Oa2j81GVblNpyWs2TcDiC1zxMa9Mic8NDo1rBOQbpuUONTzK4JmSg
Vf5YGCXpIaq639Ob0yYtATtOMvmGyEnrTiYaCh0uEPX0pgMrZicomGFQ89cwKiGnnHnB2MwEY/TN
HkJo7BzbgUYZQjdeUs2IIzZELdPc47RFEeA8Y2QNRAEPiwe6IYf/Xo2r2ciJrSIk9NM2KLcADJpn
LfyysuZFqN21Zm5skxSehZBSfa6rzk9TSfJ9ZBn7WjaaQxNACa+L4tIOiFTpPaGajC1vrwch6G6r
mat5JDd0AkBQH0QG2OwGJCG0WhbNDDNu4c4A3Q0RoXZaKlWjW8yNWsA16gUq1UEekn09iGRfIbTD
wBIrmNxx99NCwRikKGJxY0mye6DnCXKhb3PNdl8r/S4hKNXurWIbegQhyFOFnTsSwxYyGXXrOP7S
I/tiT7+WlqfSVfNcC+dKIzUcUSADtVOcFQQfZkSICFeJ4hNPWvT51vZp7lVlD2lYUcQ28MJVW9tM
apWETn3Ar1GkMr0x8HmGZYUqdCC/TNNoThV+U6yVwE74rWq8DGpUC32nH0LNlbF+k71lTCgR94gs
H+Nx2/QG0mfQxbY/uGaRzPxGIwcxS2R8dR35ArR6I7RQmaWGaDb4883bMgRCAvKPBazvGC8MqmHc
UbFFMVZyaLg3kIFwV+0lZ5kp0IVSlbxLOcl+JWk6L5uo+9EEIR081xpVwOy2ayFU9MZuttsY/mla
0GW2t+UA/mDE/YGgJ1ePtFNbQ52ZtVJf7ofaPni5oZz9tE02fd0CgcReuA7qoVirfum8VNTYIhkn
qWqEQgAPmeW0PWrM26LovLtW87NjaqCplrBeehmpJoTw6UQRDnl0kbX6fdpuiDheuBJJvSKNCBfV
Qn2VgZwfpwVqz3wdqBy5oC6VaG+3EB0AMKc3q0j7vx+bVhVkZrgiFcAI/+/fw9KBYRIKnCnyCswz
b4wh2gudsd1Ljq5ckPD+32eGBl6Sgabqr2//7/2UFLp1RVb8//3k1ddW5Rk/9eiYacGiiim8yzEs
KCwz/+CPi+nVtG1aTKMl5x1vbwt57P/44f/x3zaBt8A1jhBkVSizDHYW5ptcF6Fb7PoqufeT3D8M
SLIv08KD2a/4RoaBR2ZcMsi/J1Siq+m9aZOKyzdB8dnvP/+GCKj7aCh7ePgohhGrf0Pn/pSFzGBj
WDaaKWc03PpbhqRZtQUrDQiu0AmS7KIHS45f89T6nafFqqSz+DUp+FM+65+vuzYP7TylduiTYZcR
t1u1bxdZ0TH4cl+K0fFkpifJdzRv9TM2qwXoahkIJGmE//sLkQSR+tbG+bJI9cfW7I+tv0sca6/2
tFBG3GGw5GVsGr9dQ3ptAqRhlXn/9a/+nArtcNUTfISY8prrjegq7irZyZZ+pz94kvtI1N27Sz/I
ku5GO8SmxwO6CuciHBaR1t9+/fWf0qAtWbdlg4AIw9CvmNguxKx6aIJ8mdXDa1aqj2WET7MIxQ+j
cvfMd980Td1Vo2eSl1e3BOgeTFPatALTlBoSRoVOX2VK2LfdAU+bVWDEj7miEdVjUBKG6Q/Z705a
V+/DIv0ZNZLyjV7l0+OHL7sKCZr/oS769xzSAxEwDqGSJfDjdUl6IpJ63oXOXrHLvd/9kIpu62jq
JQMqpeD77viNfpHXhGgbSQhiBzQtHMV/v96LS8CTnkso6Yx3KSDj1rOdZeM/aK2CYKvPnjBNfY3T
TQmP3QQ2JEnYb5ZDY6y0qnwkhWgHw3LTO4RftEazqIbq5+jrmvrhHbjSIg3dH1+f8k/EIuhbkTXI
Kvxt6A9XYpFEb40AH3FBZpaMKKuuHmq7Wsc05YmSR2JVvJZl+GTEOxfjoc57p8HwXRTKJzpb9gH2
K/kOmNzK14KVKFKCNDUDsRzDeSFFHhVMWbVWerPo488b78UDPsEUBjpmAD/B1SgmAjrDNVD9PJa8
56zEkdOSboZeeciQxoV5PUtUXF5LA1sn2R1+qaiN2VSZC01sVCp0eFpMfL85mB+lkfwQ29JMFZ0G
cuirIUQtiyhMAZApNJI1vh+dRqYbcq7Ecm+0CM8ycJuAjrNwZZzQq9XXXz8NileXH/FLHMLR4N4y
jKtz6Sa5VzpNI5YkedQzralfVOdRKffCJuexQzZBLEXZzowyOddmfdOM+lx4hCtIphuitOK6fHOI
10tj8zEaUnPVkYgtN853WTufXnOWaihE7SA5J3Dl39uk9AaiJZtC0M6R8AjGJDDO65cxvsqztqnS
bMoxOR4pawGdXYcFVhYi++5cffJAI1N9tIlE5KVjUP3vTsSllzo4ApMglicj+QSbIowZfyTMWVrb
WjAV2+txVC+6Ptg2y7CN7/Uaz/w2g8KhyMVFbmkSMpx0nPRv9s38RFhBwJKsUwSMWR/K1XXkqTSK
jNTjlOQ6jKHwpq2qX55KDM1II4MsvgsCsenyMVASEz5C0PuoDZd+JNDKYI7WGtBIHEyaiS17GyqI
wQ6J0HNorjB2CY7St/bg35W1b8wtB0cVGcI8ij11rqfKQ+/EywKipqtVSwdZuz59p5Q59EiUHR5Y
T45Z3xdCPhkmjj5Elwf0P/kDJHNCaFhFVNMYsBTVPBhlO+3YoC5PQZy/SJpVzOxUOaWleR/E+n1T
5iRbW1u8G42ZMtSnUeOZQuQ1W5lHDY7XorlYddbBkE7xS/G/0bB89rzgSQef0YBzjwfbVVVDqJZZ
ljZXIiZ258Zq78ZnRhA1xQzKSpwsdGs448f11Gr5W4OQ/+sbdpLeX9+wNl+sqdwEDhLvf69BAG7R
+LUpcC+EbClEuYuoL0zVPChxg04EnTsW/s9pl9xEMbdAbZsvcpr/dqW17bnIKTEAzxLjtkuSJ7U2
7+NCmof0dAZL9eiuuneWCNeepi8NHdwzmg9JskbFubZqfYck+eS4kCCMHJ2/wA1r3na/+pT8U9L7
EHyKFX2fLc+OHkoIGwl+idsbH+kYtM16GXTcDV8fjykj5+p4YA5rqjqPbwDvKUrjL607rPk2cDqI
9kDdEWxHLsg4Im2luifzhH5BqPnYsRnePGkHEg3D9FQm9VOUEAaoKv6bW79UlQtvl6Z7it9eA01k
jvkB+nyHq0fXsYlCHA9UHs2SJDjIhbOUFAAu5ka1Wd7iq7RDyrjDlG6J78OjV9iHYcxLNxPt4hZP
cergUN1mJrMTAialQVq2VkTYJR56kNRnjv8YOH69GIHeuRXl9wgW+5kwaRw3Vnos7GBXRM43yi/l
k8ECXSAaXY4c6WTX0i88wFLSdxUapYp+AwB9Xw3Ss2M5T/ZovGbcjpQIh/Bpwsb98I2Z7tq4CRxx
D7Ul+qb++hhWozi6wilUcAagCLougOJSAbD3pXzZZGQ7409K2x0KieR4s97zE+xl1Icws999HyZj
nT8A7npgZRr6ZcWAv9HDEu7zH3VnvtA5APaSnNHNCzYXKGpi1mMata/O5EacjCY7taX1LiIZIM5J
j7Yx3iHtIzksLmKzrl+o+hpPK++bq3S6K6+vUlxJuE5ZWPK1pp0M1LBoGi1fWiYiGe1Efviq1duz
KpMH3drNxemSpS2K81iSlDZGXykVC7S/b472J3MkMgg0LCGc0d3j+m5RYpobfm4Xy4q6fWUS8DDX
ehzXZAXGc2e19LJxVK+NwPqm0DA+u+SwazcVy4ZGoFybKxTgH3ZbxuXSSZISL1RyRGP44z6M9hX8
cMbywr41kJbNsl579ZFNW9YpCYLfZWbiZKCTWy7H1hLX0981MjyEOdlCdJTDdOiPukSiNVSIedjq
1Twk3tMBN+1VvKVAXCA5gbqU/ZtW4OanbFMhv/l9C3JNBnZVaesK7oEr37t2m8EHItSE0JAAzn94
1jQgtiyEBmarAxdSda+4j5r13CrhiYF4GTbWrkiBBFIJvyoVvVxjSkyFpG/O28dIAu4SW9aZH3D6
NN26qtM00y2rOi3LZUuoPF4PD04Eub53L5loTlL92/AIgU4K8mVxStjEg8PwEj5kllg0uXlkGtM4
9ARzGuO2QraJe1Pn+EKIGMZyjDFl7Hvm4uuRWVV5Ev19zfN4GuXHWEurmAEghf73SRVA/my1fsA3
OoQdAp26ie0RHDygNV9FcXAXOcqL1yxTKrkZhF1MzIzqLbM2UtBdBFns+P36tO5GBL/8keGINRvU
pyFUxuam1XxzhD+Mieyuolu0yUyaNPx3tbsOEQaB0lPAkE/7TIH10jwJc5RqBMw7zWiPi+oKAtoK
zT9N8t+6B/AZ3FiN/8sZ9UffHLzrUnPcG6TUTAvHW+ZDLqqLgrbphFUtQ3coMND0KNCyo9rm+ypU
cPAU3X7wjdfB0DDUh2nbKVAoegySyWKWodkUIP2RfqcU5bEyZTHDCmlbW2JtSNXW8UmGTns4QyI6
NGi4Op5MZk38pwf9+usfMmm/r64CamXa5kzVTE27toNwW/hokcNhbTS0X7Q494Gc38cG8QhYRu6J
nb8rtOhMuN5WC6RzWxTrAV+dQvFfBIxbF+8RwRSIZsfvnAexHDNDDqp0rbrGG7AATBrdbDBlNbD2
M6ytHkVrDuhBE/o7cejrLkbgm5fcFuI5QZUxG5oC+Ui3Mz1nJZcgq72ebAcVObaG7vnrH/9h2J/O
oiHrPGotcm2uZ6m9L3V90rnV0rMVurBFyPTE2phJdjPtdY35ZU1T0e76baZhwBa4xxCnHse3L9/s
yYhifDgNzJxU9sOysFn492asirZiNp5Vyx4zzaR4p4S+Bdl/RQoRUpq4G89UfoXermCCM/OzVerW
HNUcBj9kjK/35cPcfTwqlB2aquE24XBs/t0XCKs1QzmXhEbGNr7cC9SaK0XtjlbrLHRoYQVGfbLh
OTM3MyEgSx1h5fASFIUmvp1TG6iIZkDXNKyfO/0kybg4edGmDPQjZlj3BtdR4zYltjcPhsdfIFTs
65+gXVsFjT8B0gnPUgPwy5lmY39VnV6fpx1uNFi8t/YPkrUlM3n08OkIapOstjX7vuKJx6wPKoXd
mcq8s3Q0iiNIU9R4AeAjBC9upH/6M6vSd1FNbSriPVb8C6ou3OoL0t71C0nMC18T47/oj7Wu7qar
dHC8/3VOz/SLiI4xOTOcFnmsHP76RUL33VDC6ZQqNhgWbZz1i7ZAZuuNja3uUHXWrVogHSfQfBX4
iEs1gOiM8HQ5oZnQFI+x6VaLRu5fKitjrqGZYmFzxy0G59aQ1eGg1vjFW0JWllGDofvXJ+QDPjDt
voX3nCojZ3OMq+mvCvlOYDxc44YpnWN92NdeuBsHDDsrD0mz7f0W3w10Ig1kWeHvxtvum124rnCm
XZi8S+hyjV4q/x5BM5SFGaceYhXHWZaqhF6w3o/uUYEhvQzg86MZUMRlMA49uSbQ//evnr1yVUhA
mb38Znc+u+NBZBlxifEi1eLqiPhELLitzNhjY+NU9+mmLwd/rkvhQnWLfWWggUEcj2/GthnEfdeh
hCil4cFLm/noDPX13mif7g2520w4xiRF++rgdFB7gw7vYrxcitcRs2spSars2brTbnJCE2ZF7x9a
plbKNnS8xzIZ7gKt3vaSCdSg22+6+65r/c1oFDaim+NjoU6sJ5ExPyoUiB7dLpYxpHWHzWhqlhkh
pXQxsxprJRfAj3K9xwV88fWvuq6mxzPOjIWhwFCpG+zxivjrnikQ/9RuxI9SvZRHbbxSSDIYZ8Be
/TyIt0j6zrLj0yLFNsAKDUJHdMu5Ooyl3pZOHWf1MvW6je759wxR95S26NpiHonlOYbj0cEwUJ1o
pkEMd/3mEmYIxsRDH///PFT+3puxAvzr98toWhHM5vXSK7OfalxtEH0ssWk/ZPK5jdNV4Ts7BR4p
5IpVhHO0qPVbH5lhRQH49Zn4YHk3ngrQL1ARIgiola+guZbcFCmV4wpBJ54EbXFWeMAFUXSTePBA
RzM+nAniodw2mPKNMLUTeO4sJBZr6Pr3b3bm0ycc9ToGH1S+BHKMd8NfB4ZkAM4RcNaydGnvqhg8
hbl+yDDfsYZyXdvNUYls5v72hUkR9KKYgEErcBC/mOcobDetFD2PlYJiexIdWWep29omga8GW8Ke
yZm7HB82RlEWcxUnkCy9c9zhHBIH4EXSfVvpF11qX0gr8DTzVBfBu9K66iwyh/N/Pxt/HKsrtgO8
EGTTzUwbrGWSh0sV3poLyRBhA2CKa5i/jMQ9TCtR2G1NDf5So9i3feJtvT566pLXdGjcWRcVm9aP
0f6TZoz6Bq0mRGkwP6I+8XuYSyWISKwsrZTYZik0/bmQ7VvQw1WTNUz9IIjNWjjyQxI+ZoF4CLzh
Fi+nRx/SexlWdGyZtE7j5mSV5pLNUqTFj7a3T5PVXhyodJECAU8ihoxTiDsj6ZWZqGJs20QwD1F/
z1IrOYTEJcxSk5/e9cfxvhj96wqvYkxMkllnxgspwXbNC0mXeMN34Lcs+feSZNJy9xsqEJxRQiV9
JMBvG6h4CtEjetcLNIw6YAQ0WQ/RIbvrlcq7USXzsi7vkp4NcSBtK68/Jb3z4uXmJav/t63I6QaA
bqXhtcRN4FxPXwoMFJC1VlOzdbTuSZ187ZflPKzKZ6ZiaHqjF1lSIJZYZzdU1+Ok6uvrXh+/47rI
pIBQkCzJPHquq6LWspUytSFM4Hy99mIweposfVWd2zQ+JXm+Ekkw0hJx3cvHuFiVh6GunguFMFSb
sl4KfqrDVmpwnQnMQ4FcWG9ICAq8Hz2nK5D8fa/oGI7b8p08zvg15SbwrQvK1kUrIjTgdf5US/IR
tO7oe9ZDbtk3MuEeEMW4rpoEo5IIP1g4u4ZxyrXuJ54T8jc1/weAdjoRIGu6jd5wbOn9e+8LJ9BC
TJCrZYYwo0JCiC2Pfqanp0bVLzxyHgKp2RMuQXEIjEEr/JxTG0RjkRfhbwceAw1i6G6VJjBxdTB+
jpKZHgtmohsuOfOjWawLfyFglrrQ/51Vat3EcrJCpnQX2CPJpG32ptznM+CMg+WPGl/87xUM5sdD
QXn3irX+Juhxacm1GjcFAAMvw3/Bbat8/vUl8aE9zNEYwzzx/1IVg0jKq5EQapBde77H9K8xn2TM
m1Y4D2qbLg3u7XDmDrV7M4paNK3bWoU1V4tC2qdNv4rKqMBxHa/90s+7pfYGCcwlKGgOXx5jjNZN
VlhI5jM5t5jgmuYlFdbdZLHDhOWbUmqKtL+6rmkxgruQ0GWTz3p1b4VZUdaJg/MRI8uyHfp3qQo9
sNzmUVGL+8C1X7HOhGTT0j2R6/tkwC2EtApSXjxw963S3wZIwn2oPb20U81fmqbscd649Fa1GV0h
ZcLo5AbdeFu9Nn50qVpEAa3e/HZwURyRr69PyocWxnRSDCbeNIygLVzPyTOYUImb87Cs4OOVNAgm
j1gjUjYD1iij32QYlTd74RbPuR1W3339J5MneAoqBxSD6I9hZ3akBkXKc3kpkPfdWn7f0VDYaRXq
z7gY5Vm+dlu2tj7TM/Eij3k13/z+cbL74XwSjQ6XX9W0D9ZtiYWsvm+4RQfsc6C9OMaaZJt9qg9b
0WOQ5+oHo48uY4cxrqTbSvtBj2Fh1+EtMjNsBiocL7gPxxHUcpvvIianXub17hHzROlGSxbH3Kuy
MsW9REsNhtEI24ChFlvgY2MuZfEuzqKzj0US0WCXYHBJyhoa+G4IF2UXTdmAuJ+uhoKDJrN8u+rW
6Mj2VVox62QY6tPkpKW37UYU8k+b58As12hhfnNwP0GugP3+7P3VvMMO9SE1OjLShO0cgfJo4znP
mZW+F3n7ii0SoTNnPMwuQ9wzFOrHRLhbTVLvDEJ6vES9dO3YcQxR8X69Y1Oc74fDauLVx9xMN3Ea
+Xdg1hqzyjJyOWDbSuRJdPIi971j5etQ5rUd5k9rLH/X5OC8jheBZy87QzzVWGlB9rxTCRXzc57z
gglJjKEXgu1ZHPYzn4k/ReS8sAgPkgpAzmYzGMZay/TnvgGUsxusETLrXkr973on05Ty+idxK5Fe
gRkd7ZOr0bWJdS2xiZVYJnZ1O8hi3+NFrPXiYKTSvBUQp4V8TKk5EKR7s0e79H57KooitqrE2SWA
bm2RnzFHhSg5NtPzW5+99OkH2lK7BaQ/68Zw47nlE5R5exH5uKj4aDnpS0YUVCiGq6DdN3K1qVMs
yyhsvQTG63hZdbjc6gayc8gMuPg/Saa/l6Q3Jcd36UVJ1SedIqUYp8h6+wK19uB3iPYBecMu26ue
tkdrwTN+0HeBHeFD6mAPp9A3l9PN1xeGMU6aPhxFTQegNExmctdNkcFDht2Y7X/DoSBVohYl2ukV
SPE+rzT08PoLJkk3XQhJ2OwXQ0Xxh2PDSGaW7bMw3Kcc2MkOjeVgajuQD3yZ1IOcPfQMF6MvsN3h
NMQQoghlQ9cR1M8z702dJlT7qkj9PKzh+I9jbmI5N1h1Ro5EaJiF1MddKfY9uD62XsaKwsrrphsH
vweciVzpp13Jz+YyjbqOQQH14NeH5rOBEnzO5CGh0/G+RuqIRUE52/Wghm1/X+ry6Je4xUFlk0kK
E157Lag/Bv87Jt8Hv/DxAUWjA0aUzvPB+tAugx0cqVwbSxkie2fb98T7zLRcWZgcY6eqV7qcrXIs
2Gur2EU+FON8vMCFNQIcsGJj6YCbyyXXDOzzTeJtvAd8JzdeIb1+fYAmWsX1tfP3nl7hqoEYKk2l
9FqGXv+s0h5oEhqXOfDDiLC0kvXTd8KtUoH6MhyHrrEYx7uEJPXB+Al1/4wT0XcPkE8vaB1e1siX
oaWhX5WgzkCBkaQW83I/yrYZdfms8jC9bSSUkI1N8KVBwFHIDKmUbGwpaHfR95Jx7+gjf/V/ODuP
5EiSLE1fpST3VmOcjHTVwpwTAA5ONiaIAGCcczvYXGAuNp961fQEHBD4dC8yUyICGcZUnz7ykyRr
V4iUqLO4ZyBaOjmK8SgobWW9RXQxSKhxTCYOkiBKwIrFuYxKQ/MV8zqiIbLSOVRF6+FSC0mBNAX2
41R1oKZVL1umQ+7PC2mYFk5OkzdAlmQDZcrNJPPZDDIBzY4+VL/IFrCBJmxsiLaKHNV42YCNxq1c
76UdRjEzzeuyG0CxiGEhMNnV05nWzncNRfpUhAMZtAVtnpMPq01w0BNPbhd24e1TS9+FyLs7iPt4
aAKUlfcsCTkuqkc0UA+FNywnVNF/XlyaOOhPFxdoftnEhxzv+NOZKbrukDNrm8U1pdcBNoijUTZu
qOSriAK5DfvrsO9WurB4Ean9yGpT6pRKT300u2gVWP0SkPu2CKVXWUXBfqKwVfdtcBcNN8ZLrZq/
RAncFckqrqbdoEfbwOgf1CK8Q6Nc8DAsFCvKeaPpD0IH/uen+y62GNg+cW45QjlY/Xwc65kMn8t2
2gVN8EWv+tdW0FwIPX1xqzUWdw2yS3J07p1+e1kk5JlHMVVjpPr5slXdo91YRd1CRg0qEidLYE53
llnOZGGLqqHVhlnQUSVflpwXzUJLj8NR/IDOkS4ajuKglCxcwKIb5PCv+SWL20cv95dXKVRZ8ZUz
qDsnQeWQEBXROJFl1rjPB6R4LX0diH7+UEbdr05KcUMs35WrXkLI34DNei7rEenWlzXkiHfMyB9B
3pOsxwiHWrW6rFuI6rrUw9tslHeNYu4iEzET1bwsaQWFB5t2UFPjgGkoAXgf49A05pXPwL0ZILOY
4o3ggJE5SIH0DmQ+uMldSbKUzdKwO76RzjLxEPvlWIzREk96VBCAyHuAXmwwSAke3j7IviDPhJxF
8fbzWvp2p9B0oP3BVIn2x0lf1PLrKRzQJFyoFk2vNH0ycG6w6LNDfXocOA4YTv6u7G5bKPlFqU0H
4QNuSuWDQEiD27u1J+Uh0Ky9kq1bRONzxfyFQtrsOCoNHDGApFyozOKlJqwLnOEQZAfR9szhErux
jmwp2AarLdclfTvPO9dq/u6g0WkpmhRsAgB5Go9sr0pokXtYCepdRj8sfAjr4EnTs0U5Sc/F6GzE
YwWGsmoKc1l00SZCSzernbXih2vdChctIpM/v3ZFFL4ni0tnEs1gE+g5Q96TIIk2AxLXTTDifxFv
qpyaHnWSETXlIVtmmnKtG+99jqC/QUtDhBqHAWxrFA8/34YqQsUPt2GenHeRZjfMCUIEBwpcImgV
guCyngU+LiM/0Qx/r3vqQnxmw1SeTAYiM0tLmUNN86RIDi2e0igzzwvrNuyKVacfCgQqqvJFLbzN
z7f6/Wc0YUTQJLMsegmfw49u6kPs1Mm4wFEW+iZoSrgzVwUTcE8J131RXcBWEKn8U+x56xQ+QUdK
jxpnYbYXFu2Qph7OfMVvCjYwSXxGg9kffjEngVjRWq93AAGjRR/sEmYWIrkLeGGhqH/RJDrzCr4p
/2k5gFQlHtEpPC6qP5rjQdD0doMY/QIU7FI2q2slin+XnYSwRnKD9QuCfvlcpGw9Hcsz1/4mGnJt
zSafFShZ+2Sl2KbXalkriWsLX7pDUGcf4pENLpdryl1tw2nru0XQogXVJxskKJfwa10ZF1+NsYt5
c+aGvjnisamHvWGoFtyN49L+42UY6Ah3shz2C5rS6+PoRDeukiB4jNE/7qZNHGdkjQuHA0MGBY46
w75OFVD9GsJOxuHnu/lmJXAzyEmDCLeBbJycFSg/yyA0y35Rkd8YBSopFIJ61W8UfC1KM7r9+XK6
OGtP9i2rTgeJxhRdBpnweTN0VK2GXRr9YrBWaYuWQag/BujDCIAEgJC78qEwcV+xq27Tddk2StD7
FmCWJvByt87ia6xr54iwU9DGb1ESbPCVrxap9WqFjeu30U62l5JRg6DcGpGxFWfQgDljXVbrLtF+
mdqwrKPqvqhxkyAeyK2H0zuSP4Z81SoNNvTtx3FCz2TxQoqcc7XDN+NDHh88F2ZNpNin6d3QKxpE
d6dfxITGsS42qRNc+aBmu5ugMl8pWGdMcNc8j5gkis1fDG7dM5PvDyQeTxjQb4/+Uj9/lmMMOv0s
NK9NDhkBQjql9ESD1VL6SrgaCezRZF1rXXYlZlquDM0bZOIrs4RVHbfhPCDrR5ngkOLITPs2isqP
ApGHSQvwCQnuWwQLOVTrAUHHYADGh7sZpUi6h+xKSnnhdSUT8MvAMa8LwD4/P8d3M0HatRq2XwRa
8viTVG+0gr5DwBrFLy0ErEWsFe4QYkralc7OTJRtA/WTwSBEJGsuzm3MF7yYQZ2VnEHcfvdOmYkA
2KawBTNyyhQLR7QKtMwcFpma3geptI4BtZSAAFBKWqm1DYLcuivSfqbTeGwR3CJMXvdWe4VBCDNN
oPlxdBDAqM7S16X/PinFrg+UR7zYQJggecYEAYtZcjCr1w9j4Fw2jsxUSj0TvYW13+meFUN8KCMY
cFCbnGRaPhOYls73sOgF3tLx7QszxzNUMRZNytcu+xe9w1Mlc8yZiX6HOnk3XktjP0BpCHVrhPLq
V3wQLsawWppYvxGBL3CCeaHf61NbLSD7bCslvI+M/MlkuN3QYI8hnQtntuPUvwgrNx/GRa2VqNi2
T1hEvjR6/i4WGfOEZaNL9z2tWjIg5I9fImw5SAlS6l1rZzcYaGMlcTEiFI069WKYmi10tA9cAy6k
Kn0SNdVkWDfaJL3JGdAjrtyZ3avZqq9DYF40bXE9CVGULrss4IOAW6xnJb7Ybpz7L5rqLRQLjVqj
Z5t0/avZ9Xf5pFFha1f8EE7fWWQzEk0uhvB3Get3WgkNctIaqoOKAt3W9qJKZjjKbARwnuX5l4NU
zh36Lu4IS5YOHAOeNrTnvtW9G2n2HIIlCdVZlp01BRKpyEkYMAlKDv8yCFDWSV5Qy33ceTlCLhWw
kJa0g5izEW9bBjU8vYjaJiTm/rxpvwOKmIpjkOhyQnMuiJTzzwMROYVJa3tktkjPj4NlQSbLen/d
J/2lOJByAc6N82QXSa2bABaZYrTvW7mexbFPsTut23S8jLTt0NQ7k0Q5Sx6t4kXARuImvzO84CKi
8WmoGeBBleI9gcZDJ8YSnRgtNsW3nFaN/4aJr+P+/Hjf7R6BeTuCTAXw/fPTFVVWR3pdM2ChXZQ3
3VpJ1Jde9JgxkDOb8MY4W2d/c6iDFwEzbCuM4ih7P18Sldesb2SKaR9jpIrhuljrAgogOmSlH58D
PX63bFSySMZ+iFYCQPp8vQG+mG+0zOwKcm+Ja3QVYxN/0RGPYiNd6dngqpa9/fnFHsnEp6tVDHPI
4Fk2xKfPlw3wAWh6BKwWhaftHCEMVc/VLr4rBnzt7fgZIgp9LHLrxITnkgdzUchhO/MikXfrvbca
Y/seKoARyBuFwv+/c3vcGgc9cNAvo3EdfQN7TAibI9O1kE4vrO57/90Irvqm/cBKzXebrCK9d0WH
wdJdNSnnrQo3K5z2SAfcVx5lTQ/NN4yKMwflt18MkBgDWtGQOQ3piDUnJIUVW65w7jnztyFdIBP1
ab/oZgOAXDVw3CLXzhwlxjfpH20YDMcwfdM1mNufPxkyli3SrPGwaMtUJQD+KqbmpVTonw7DQ8oM
JsPGr421W6wjPvwwxrnYz97UFPIf89SbJN806FymRby0/XKr03z1aDuGKVIkSYHSr3oIo/y3CB2e
KNi94aaKoj1SURcaLCg3ropbnfpZwD8CjBEnc5jFwEwETiSQsK/oYsweRwgI3aEs+xtUkh8ki+ka
KhcfkAo4xT/yvFymrb6S9ADrqfqlVTAISrNprfrmudbVsev9aYkTEzWgTQ77CqDmKcHdNCQ5MUuH
oy9NsT4rtm2hLZxR/4haeLiS0V1pZXuZRXR0J5jvTY/8qOUiyhBNxWVfqftYzy7JSLcKjt2ur8Wb
bAKx6riDl+fgUuP7bAJmRM0pkIoyIEBqz/szG0Hsw9OH+BclAOScop/W6nXnSzpyXONCxvRdWk+/
eKWoj3Zbyi5Ex/OdHFir3IfDOCWbM9cWJ9bXa4tGKkqq9MROYoTjDKZgG9GuoLiKbPWqrcdt3Kmr
Wl8I/LUiyFw92kFAdFvIY3XTnIHpfCn3+IRQIv7zDk7O1DAZJ0MdTZ6e7iNmkztbbmZ9orz+/KRf
ByjiOgJxQZsB67tTJI46ogEstxpPCvBI4FA9FGYoKpaM6RadhShyGDSPUZRUKCXSNaNfozRQyw1r
WY76QuRRHb2IBENFkYRCUZ+1RTq3QN2cudMvQYA7hUtLJwAqN22Rk+OCjYM4DO1sXG2SZzWwFwXx
LxRJW0aHH5cEbI5lYpE65q8jJJUA+0F90La2YGo06YNRjBD8LFyT+YixUt2MXrbx4mHZSN2ysPub
Ins1kM77+ba/HKririEd0jJhN5pHttMfWYoaRQ3ycTYiTvRKDLJszNQOQVYsiyFZSVa4+vlyypee
ycn1TobqYeegIul74yIoJdOd2ulhChCbE2SOyp/HXjgrMTUOLPBp4nudufqXrsnx6gBGYLxC3zoN
PJHmt6EhI69o6tVmrPah7s2zIcNvEyUlSqfB8ecN8hK+5GzR5NqhHbQSpYfYS4ZW7Cnxz72Q78II
PFaLSb6YcZ3ivWMGtvnY8wFsyMKe2e1FwVHxDsQEAefHK9GyyKbswswaTGrHM6HkOPk8CSWiQmbI
BpmPDS0WyJ8LIGls1OQyXglFDmUXIGbj2RrNRa3Yt0hFbDOai+K+cBu6DtHEsUnsRPoBi/FN8b19
mFd7Uc8ZBQK6ykaiNyGQw7qMORwQ2SldOKZ+8JphmaArK5r3oioUltMiMEZ4VUe9tTh2n0VGI0qr
84Z9X6dggGMMy6QzxZEjWM8nj2nrYP4xZUP0p0TWKMG7RxMQ1WEjsPViRN1EMFUJKoJYBKhnrhK+
f15+3wUzgaRDm4MjQ/4ikRE3SQAxHUM9gRsPNWNmWui95vUOAAESlZvaYzDNtCWVq/k0NjcFU47O
dBN0HDq4XGIYwyAW7q8BNZppYQtlCvz4z3cpPviXBQH4EQMjvOj1L3skLFsj6JRxgVvWbaAGc7oo
VyVqCMYEmRZ87M+X+4oE58vQriXM84FUKLifv0zYOP7k4My2KAQjRikN10r7u0lmeuPlC8WHXEJC
K7AgYtWVxFNUe2ciNI2Vg3ZBcSYifp0FiBuidBM4FNxlTud5BPEiQpMbr2IMHnDOdjyG8qAKh+lX
LMiRTh6L4bcBSilGxivuNpHHmkLrUsJyKT+HIfh26XKmYMsG8VbwQj6/IKMfy9Aip1sYVfOR2N3D
qBhI3Q02w+NRgqpSqNtSh2UYKMDBI+ysYBW6mh2foTt9RduJF0PBJ6h89L2dkzPfxOehZIKEH6Sm
XsvAbopgRSNiUQ+XthZsRj+8F7terBEby78z6+S7dWlB9WXEKIuBw0n5h+KYE6RRyWzEVu97TZ0b
RuDi9LYSHSTcFWd1VK8KP3pWynQjt5e1ZGH5YCxEeST2cqcOUA7PnPrffhz63SYjI1sRi+bzx2l7
qJVZx+odAvoh0YBgKTIsgGg0sk6TAKcCrJYib6/oT4MTHyPMmRfzperhs1jsG4tuAwmIedIdzLV+
UMyMF6NYa0caD/7kb81CWQuCigjqAqnvwJk4Mg7LIoB67F2V2kMDYFC4kyXgKzQznRVJMcd95cyq
OS7P03hyFLZx0IT5qmtQZNGo0/bh9lQsaED7Q3y6rHp5UVLfSNpDErTC73yJzfnMk7tZFoMiTlVj
bfv6kRhn0wMbg2xD4Bxdp6vX56vab9eWriO9QBZE+nbyCuV+yGwFTamFij2diMAQZQ46E3RRQ0yM
237+ZN9+MXJEk5xWDI5ONlKdewWWYSTPkD1mIoXHaGQhpAUFyXOUOqYiCsK//vLny34b2SySDBI9
sgYaKZ8Xa1OUNL8dShZRd4leLc7mroz0bd3pO3EOOsUvATsK8a3RP0TvNaGRf+Ymvn3XIp8HtArh
6DhY/CPhGFMdS2nHIuEQM2Ym2blwPW8gEeZmdgwgUfHRh/YmDPN9PMiARw1XCvW96G2L9lZljTM6
sWcSoW+jG/BuwbkRBZ198nLqMMB0sp1GKCo5lN6Jbpbqmu2dXGIC5mjPAukWsyxHhnzZUN/8/Fq+
Ug7ELrYMhlWQyr6OrDolHDJLLMFsQ4cYJXT6WU0xPXhw6yJv3LWQxCrDW5fDLxF+MRxY+nE4j6ri
uYu9K8Cq5AJa4UZOc+ROmbW6MgxvJib5mHrciQQirtotIvazjv5nLAgk9iQ/oZE7sxzsM5uVYlR3
xbEHDAxAkHpE7pnSdigovLTNYAfPZt1twEH+/PDfR1EIWPCqoYjzn88L084ZUPsYlC4YpxwXp2EF
G9+0lhFgBSkZn8V/e+bHJr8v6jwR1H++h2/35B+3cBICbIiXqdZxCwKpJ/JZzxu2eIzUtsqMqtlK
GPdoSnsm2fgih0BAYYhCc9HQwFfRD/n85NmEHIAdiGwLdYPS7y4aNbrwQlB2cf0wTBPeRpUrzhFQ
ZjcIFW/B5j85I0IX5k2P8amoeTncpCg+CLqgl4zAJwHaew4CI+jV/fySjj3WL8EclBPyAnRFUZD+
fLvSaFRyhAj3wsBP0w2qGJMkko0j7N5pDp7hIDMgwvewplndYuug4IHZMKsUkSRR7bfahCJd2ist
8A8/39xXXDTvEviLjVksQr/yF6JomI0+yT83V/R3he/BqcFD1LmxBgCCwehh0Qm2F6/O3vWl4z3G
Rf7oOeq1ZBjLNvZ/V2qxRXRAIOJEcZIGSBgXKIJGYuNgdJ9ow9rM0nnim4+ixyKFAQCrSJoj4Had
wTQ2LW/+81N9ty5tikOeh6YCChSf33gPZBaN+2ZchJkGXzlfeYhKtBRJ8mjvxWbOZTxi+Ofny34b
Dv+87kk47Oh1ol9CYoNm1kWnxPs6mEmaNAfIphfdJSS/64ZyRdCRR4Lyf+fqKJQRDJjboCh38tTG
yJDRYTjW+PFu8m3g6iPARJyB/eFSlqcX0dwBgSmY8gKCfebyIt6cLnP6k/ieoiZn8K/Plw8MsyoU
FRfhYMKgxk76JyUPTChetrz3DceA+5NC4x0uraS50htvDapwcpEB0ZZpoXb/WgL/4/fwP/33/PCv
C9f//A9+/TvH7Sb0g+bkl/9cL24W/yH+j//8ic8//8/Ve375mr7XP/7Qxe3y7vQHPv2lXPbftzV/
bV4//WKRNWEzXrfv1XjzXoMdO94ADyB+8v/3D//2fvxb7sbi/R9/vb6lYTZHtb7CNf6vf//R5u0f
f1nkRtRef3w0cY1//4B4yn/8dfu//9fbewUrM3nN3r79f9/RQf/HX4r1d2oF4oJFDxF8lzh6+vfj
nxh/h7rD8uKoB2oHpPCvv2V51QT/+Mtw/g4PmpYu+BqBH3H0v/5W5+3xj+y/c0wD5hYSpZQj/H3/
9z18+pD/78P+LWvTA9oqTc3dnO5uGdFHJPgEKJ1l/qX7k6qODZscHkI5SrvCQ0/aHEs3Dv3NJIo4
NEfmjq/cJgN67bEFQ0fD8Hj4BTQQIo1lJdBk4xVUwvtcjSTIJqhF/fFW/33Hn+6QR/20FbhDepmK
CXxXtM1Oc1W7xSQjMR2EhfKYGQanYDR5Cw6BZ8PBKzTyDqoVfPQFnNfI2eCDfJE/Tgn0vypV1TNB
ScS6P7eluBddIIzgvlAHG3yxP3tVZCqlanWIHDWTutIVSAxK+yF8nYrG2GHDVczPPLz4C08uSKoM
vYoCC5m60zjQ4wBYKR1ebW0wLGKzRvsFG3t/alwrCa7aUcfTUPev1Bqhi6Gun+v+Q4+yM5Xv1zVC
EILjxrSNZUyG+vmplaSI7CFPiznNZVfxUuB9MZp9Mnra1b4jV40U6Vbzf595dhHjPj/7p8uePjte
XEHW6Fkxr1WMtAJwv5WNyowjx8+GVC3T2rFhMqT8RvsRNxCkf77+F+o500VZo7JW2ZqA+k4bo9mQ
WA78tmKeeSVW8Yo0U6r8Ja/M3i2GGARCaHzgQ/o0jndVEONxlw870stFbNmLNrXJPyi6rfY1T6Tf
aW/HbiTHH5KXTS4m8KDt88vSqtaYYs0sE1DCz3f/3TejVYEkHTBeHOxPBjRJYznYtbXFHAWznT/p
O6MYSteQ2jv07tdYT16NeaO5MK/PJJRfarzja/vjyid7JCgZpsRBV8z7NsTuR3uKPOsmMvzXXMAQ
Yl35VY79G54M96W3S23tIR/Kfe40+59fwGmn/V+3Ae0RXcmjFtXnRRuXjCpwzaKjgDGsm0bqnT8N
O0Ub8Q8yH36+1pewAOiOfiXiXDRVAfOIEPZHRWkbhVKrkObnUuhc0r3bGpV2U6BsHvT9HL2Acx2N
L8/G9eiWU6wICBRSf5+vZyYt1iHYvc7NxEfvH1QLgPhWRRyMTwquzyWG3SRde+FPxk2c5XsPAHls
/ZaLuiQxzz/AdP9Wi2u4hb97rLXBP+NIqD/3ejWDLfla5lgWKIP6W1HHMxH06/Lg3sXYVUhZIZt3
miPHhmT4TWjAhajaCy1IrorCv609+0lNaii7BR3lYma3wA7LRqpQqsO0zYQip0/ef3mPiFsxNGRH
6CgK0e/PrzHLu8gLkByYm13xOuUcJKX5oAzJjTOpc1/Rb7Dq3gFvP1fDfAlsBHOTPcnABTKKedrs
wbdPyfoyreamOjxkhs2EfsA5u7IfcDb25Wpb289tLF+EQ3JmmvmlfKLWI0UUgBKySo7Vk83p9Ohi
+GmMb5UMNLLAHCkxmoWS5ttmUmQ80k0cOtVgh8RAPE8itGsx8e3rLJ+pXoisMzc72eU8wC55nqQJ
UIswOrOZvvTrxD2yQphkCm4z6/vzZ+mQuECFQi0RzrSBFfsVIBdIzb0xN6uIGx5rfCnllRpZLqyJ
+65DCnUIpcuhCG+rrr6oLf85zfKto8IOjOhpqc5vqrYzr1L7EmHRn1SJZagksY7I4D7fJmjbphxb
p5gbXvpu+OMcLA2bZrwWxAkKwNBNY3WRVfeZbD4UfnthF8AqWvNeVp1DqrU3vizfZlV5LwHUBqb1
KyOnn+H5xQ5INwOioq6J2zzne/VrbMHq+kq1MAxtFYzjhaQlV5Gsm66SoM8brKIovxc45xBvJq1a
txhhYQhyLhf7EudOHvkk7gCXTvEP4pHFwkVHbjU4wXVntos2DDdJrq1+Dqti/31KAMTlAJ0qzLQB
fJ6eYXFQjdOYYvygSRqay9pS14OrUrIvMYnBZ5GXlAz/5aTj5Joniy/Tk6oEjlLMC9U8hHH1kj+k
FFWgi8y0uOrs+NGfeMc4gf78rF8gtjCpPz3syXJKA5AkZhaUuM1OC1m/1pICeGCTzNqhfAl90Bw4
D7SYOTZVc62UAW7B2v0gabdlafz3XgL4FTJPkp/TOYszdEGFM3uJTLuSAHspH9uJEAwtqAV45q+l
Tv/ATGZXBfUWRNGZ+PgFuHh8FRQjAuBFfXPKlWWUoodq7JFvtprtpnKLTCE62VWPLkzuvGFF8ysd
Ue/BcBnyOEgHV1FjnGFD51HW8UJAkMFt1QdGiLsucFJwGe1zIYVv2hRt7E4ajs+QSwX66vBLXMzK
CnRHc696dfzQmOX4J0iesQk6lEW63tm3QBurMD3XWKFj9eUg56PT7qfLQF8FLI/YcH8kDtie+pZW
K9nclPBN1PU224X60xRk5j4B1ojUYLGhp7on/Qg3TguhWkO+z/Y5JZu66hh7P1m1JK8dDSDkqKqk
58ze3Bj/nBnSpv0Wc6iHRK9xkwr9HTAe/xI4FnRE2kaJ79D7d5JxXkz9OE8yyZg7eoXmFfPGLrHU
eecAAsxa1UXXdh00Tb/H66g1t/1UYvpi4ARTtLmy1ABRrFSO0SK1jA0mp5AsWRSt2iJOo/rBqoy0
cF15xktlF9keLCzefHG4BvYq3xmNgb+UWlVMgdTrMDSlZZ5Z6tY3p8fJ6N4VNuPWC7RV62UHrS3U
dWXpxmyScxNx+FSf26U3zuO2hnmpW+gnYaCw1DzTmVs6ttjYJ773AaplLcr8DCpla9aZPlz7vNQ2
KSTDdej1l7Y+hRcF47m2GaV1EOnt3vGpc8fUmVWYSKpyPY9Ilva4Cfq0gceSCeSIZ327zEBrgDwP
/HVd+Ad1cnB4T4donpvyQhp7FMG1fot3dEzbjqXYDDuze8h0FBmltzLQAc9KeYTcPm3/IkQrIRgn
PM+km95R4yUSx4uy0521PfTCP8mgrYpaczwF3sacotsqLoqFBlBmFoDcyTcmNjGzptMhaQ3dvM/a
B01g1xuM3mQK4lFHt1uSLGNuK82+L/tbb8J5IFVLgGutjY1SN664C3sbPxqO76+zxv/dT8lDXQ05
Xj7+fQikfFyqTmsxvTFByfPgi9of9Tk05502vhiodM3quMSexY9mak0vIQdkmIaq7YZ5067AofsR
dlegjt8MmyPcyGAUIKh/4UvqwPhPTNYBSiYNCAjG2UWfzo+/4cCzVqUSY/FYsRYE4X6mROiCmfUI
2j0t41meRw9xh+awil5C7A+uxBG1sRMUsWq5FUhHbVXa3k2WchAnHVVkJBWzAsjUDHGxV/QILqvW
kFayZx3Qa3yz8LWaDZNxKeD4RdlB5cbdujXrnROjUdPKtOJa5zGp4xe/YJYhpcMl6lyo/0gIZ1Nz
tTNsm1d4Ic9UuTdnkjKpi9qx5mbc3mhlvqyMrIY+ky5D4bqRBm+tTLxPdMMtMKha6QZ1P07i2Yy/
fdUWXrZoCj1emgHGVg6tGKSTwOLbVJa+lwbzrKMIjVRrPYXlQaVpsByNmvpH6JlYMQYmOCUeqjTA
cnvUMPHxbcRMoGTNBnPCWHownE3mRRAQ60XK/73yVeCELWJdSjpMANZWGKfNuqzGouFCjmNmYKrd
zdtJHpdauBpCIaPkYEsc+/FD0XmPWhU+MTO+6OCo+47nLegzXZcDgEQ8zFPuGYlc0zr4clDghQ2V
3+mjZT1S4qM6ifh819xpGNpKnkt2hKkBioCTQalYKNdeBxpTt157HedGr8vmXuE/hX25Qhk8c6PW
sucRoEg/yLq5Z484puPoA6K0czlFsRdIr1t5GBEUoYMbSPsM3WkXg53XoUatDGxOju6LA88Fbpsj
D6w0HeSbVa6yCi/wWIlWlae9DLX3EQR4gCtsSVvLtsd/ZevMxo3u6OoKzGzYjaV8VXjW3RQWF+nQ
4sid0JdSRjnfN7oxIOdnvaHzP8tGpV9VJOd3WE6yWs203cHl82dt70oasEFLS/GEYEQ3d+JZ79UY
BdWDyPpA+bXGgVsZKqRPlWkJ5Y/oOJRbQS85jHRS3AmHV+IyZoq1xa7pQS/PaspHOPDyMhlNOOpJ
yWGjKx9WLCNsnf1qMBovHtpKnZ59DOZ0Tg2qE3g2CJxjT1ujkrYZR/mprlAc8xoodr1fQgaJyTsj
Owf4CTx/lih2OKvlJucdmUtZwlXU730Udma9WR6KsbNmjQWapK13atrYs2zAW8bocUHEDhVNh2Dm
ZHmxTP3+Q4qSrTyY3boNnFk0VsVcbYCfh03LO5pGXPwmbAocbO3sCTGRTPcYNErTDGdof2aNhuIW
dtwvDWKBgR1rYdfl0hoA1iSRtK/bEeYPBQ8HCq22yS5mvawfory+8q3ibswM/Hl1nWQU62EXAUIc
DhpNdkUeNBZR4LYDr6XR3Xxlep13UeuIG9mNjVZQNM5H20cwuRQUvHhakPE+WXrz5A2IudWy5VY5
vAtZ9rZ1aT3aGsl+P8XEBXyCg1Cu1hBwLxypajbUO55qbVSkhdF+QGymUV4LtXkldiLVaUN2ceT6
l5SbF6p45b3u7CbdxmIPNSoLZcJ+Fnmq6iYSwKKg1T6GKbwzOSeZAaLh2MdvVVP7y8gPHpwAjmCN
3qJqImCQ1KWxkKw6wRlJBSamPflRULqo9DA5zVEfkz8iqtWuBT1oP8pRfsWKXalx2s46mWOZmn5s
+OpkbFdGgdZajh2hNx1q3b8sk2nvpUTLwJl4n3q7kiN8hgbtJdfV3x2zNteR0mUrvNW6qP4NcefV
5iQG0A9302jnpM3Vzm6XqSHOeJJT8sHgBiHDWZdWV1MFLySDKVUmS6lVnLmpISRJcTTDrZQf8Zlo
87uBrS7HQH0Kcvk1wO9gCtNiKTjGy84EE+qHyxpCEWkInoYNimM+bgOVYyxSkXWY+krHR3WZYjFv
16M1o1veNdkHkkCHerTnSdJwrMvKQ9Tjh1kU2rI0Api6/sEyyxsLySkSFCFnayArN44UtpnRcfQ/
BHDiN3Uyt1Kwb1Ee9jMfiRw7fMRF7DUVqznu0JMZ8U02pLXDaLOQQWXLCbQp5gqrlFkocVF2bWwc
ObIs2JwNKl0gUNOGo6gfJ1Bd9a/cFwm0UIvuIR8anufmVfQmjc0FNVbhlpgu5/gqlLI6V6LoAxOB
dWv7GwRtXi3PIngN4J8om5xtWiKgk2GJyEhKetdDaAjGXaLLnCCpU6KTVby2vnYbD8oz5NRXp5JF
YhKg9Ch1+7gFlhM06V4qG7xf++a2kZBk9fxa3g6mvW0n2vzVgFlr4vnxAn0jfean03OQ2Idoqi6K
IJJxTPNmJTaeY2AeBj2/a6T3CJgaCi3IxoTxhsMbUVfegJ2Yl6IhmJjoBEFt8Mr7OrGWutesWwrs
2VQr21HjzEd4PHWVPnfc0ZD3eqNavNTw2ogrBCiy5dggfoppaDMP8SnJotRmVkH2kxeWa4U96Pc0
iWZSiEmbFudk4OGvtOZsB1Glr5JOucdTaGEmpGmmGSfLwesO+WAOy0FCxMK37Q8nn/a54msLtVF1
12ys266r5HWitltF7ja9Gs17O7uYpqFZIIoECxP36JZl1IhGnlwpkHYLVGg6upE2R6k8GogYiB+A
m7q0pJ2StXtzpB4ImEa5VJmYuo8xNqHEWMcgQaLX7WIh90bu5tJcwgVQSq6CVr/jZ6VZoRLPgx7G
YF2+e3Z3wHE4Q0FYzecEjner6B6TSX0w2uw5MkoR6dLHBCXXtl8Usf2B1k1JdYegJYqEL2NqJbMK
cKFrOuVcD51XvTcy3HZUew5uZy4h9Mz2GHnHaFg1acbw2bpFHJXwHZqXaVfiI41NPJ70vnuMHnQW
CVHOhei/t6QVLqkKWepoQF/ymq1nrjRzIkftOteicRsEwcrsYMSFhn7hI/fzr49oNSIrZt6g0TNX
YhNlcQV0rHBZ0sQgyrfV33Gs3oUrwwmX+L2326TIrrwUzK9mNld1ZNHRCRiddNskwqGWzS4BrB7y
OSIJFjSrRY3KoFsTS8f4d52i/GU3F4o9AVazd00l/R/qzixJbiTLsitCNQbF9GuAzeYTfaLzB8LJ
oZhnKID19E56Y33gUV2VdKeQki3905IpLiQjGGYGA1SfvnfvuQ8x0vFgXRQXNm7Rx/hAnaUOzDJ6
SDp2kKpn19JmLkuLIA+g2sKlct3PKZEhYT73B6uES0IEgheI/qpcFoSlczMEJILl5PWso47C3Lsm
NVQU5WBE0+VoeMU9oTsUypn7JVuMhxbDN8bJ9KTGEu7t/O3tDxolWTYJspudMvRarh54tH2uzazQ
sBvrRjyQcrQb3PFTluqfpiZ+TWv7sy6LF+Xvy7HNQb2aO732NxQcZFHxiylCf2coefP2o04cckOi
GEBcLJyjnzsb2nNcPJaIvaBtBsJPcIPHmnuq2iU/xfVDJi2J/53QrcW7b1N1rTeqOpQ8lvlYnKO0
Hs9aNY9nq6OHWJuyP9WuKm4iX56UXGZKFpFuhb8IYsb5kTPoDGpF8HWV6Y8Lh1AkAUOYUHCeEtjY
24Gs9HBu2etTM/ouNPJ7x6IPpopAHv7ynaR9JDhAR8lBEq8mBk/nGxDWJhupPPrEDaICVooHA4qa
oN52jbobPTjidUUbNJ2Rj7ZZeywKwmzzsfsRLfFXTwf8NC07iHJfOSClW8+ebqcmHbauVt8XWsRz
wcqApfO+2VgNQRB+YW9Lpb96ZvJozC2QNneXw7njhqm27lwd54yAcdeb+rDHpT5MZNc5Y/5CWiIN
BgXolAPDz2y9qZoluc73wLEuqPe2CCW97TxmyGBXIHOeW2EpMm7deAywV1vr0rwhJfK10TDvpvml
lcX3uIsdejYEF88SyAAko31RZF9jdoZNiSYrrIc7PQWTnFjavmaHJUyB80rRAmPlJtHhQwclUQ2B
Tc5fVJ61NiYoLu9ECKvH25jtjsn3bVqw6gMkbhF45+HUecDl9GNtzi9Tda3H+f3sgbwfK5RLNRvm
ZqRmriV7Jszcq5zVIPQXzMuL+EKbhTRwf6wR5Tj7vq6b3Ww032sBtJl9Cla3yYFWFcleOdE+iXu1
Os6NQDfuM7sbArPQFSPc7ZxE58mCXsQQL0jMqtjYfth2ZDnouOAMWQZy4PVZ8lg19JM5KSIq9Zdp
1o8Did17o+5JZe+vCz2qQoU8PbCWQ2ZG+iaJeZJXGr2bZkHJOChKFNaWJXksPV1tCgs4CVnlkUGR
kHPX9I53RgX27DbLOWs4nFjzVVkl7GA0/Tm75j+6qH1QwhgC4iqtwLnE8J0BRNuflRpfXKaMtqpo
dxivvlSvb6gimJrnPO9e+lkc3GF6JXX5ZKbcTfrEzDqR392JRne9LlhTb3+dnVSEUwsXzHP4Y9br
ubBeW2v+Cq+Odifn/qasXgACPxbk0JqJSYa2jbOtfEpLPPLWYGw4uBZB3vffWqe4UQ4uGsfuWRQT
AMUFcT2zQVXTc0vQp2gxgavo9W2Va/M1h3u5moaSvSRzsSs26TeSLR+qWroB3VAGp1sxzrQfjYYF
uLyYmaeHeeNwTnLN88S548aL3fhYJwUEy2KlEJtjx8fU87M55QOZWWSYd95rv5SHHpEnCTLlcXDU
t3H0L34h5G52rZPQa7URLbNlXCr46XITonlmaei4R33jzrE6A4kkqYujeZj1h1YBPrSkf+xpIa4j
t9slT36kpXdrzoUDUpBZ/aJ5cM2LBXVQZdwrP4eBY1pVmPF0ohWymFCI8rTE+HYJM9Mp87oqqP3Y
fqZMPxllg+ff6IeHZsa/ng7JXV5EUVDNaXzsbf+h7Mdq1xWxDH2NTTXnPL5Sugt/umsxWZ7rLhd3
swkMD7LbQ68nxJqWxSuEh/YB9FLQ+1bxaSwUbIIexKeW9ek5yt06NBIitADjGVfV2w/lfI5lXR3c
mAaGqTERMFVHsgHnuzmR20JjMasWXFIRhttFv/EiJe4aK4ouNV1Pry7mjaXq6h6O312enOsMRDDn
F9VdWp3vJp1sQRSnPDGQaMFCGDDu1cMsNXIyl36+uAIgIYnwheesTxLcRAUzenhVKeurGKaSFdLS
92mu3OcxMr8TYjfSpjsAzwbW4VYPERzcQzYaYcWFCjI8kfG4TBdvjPVL2Xx2y949/fcPgdO83MzQ
5bPIcU+DJp2L+q8frXYU+HpBxx44BUd04JytjwTp4oxmfFSJhu/XZ4CHMKiBYOEYDIRFFlaCkwQ0
jOJpRIpoOQlC6/Z+8qZDtkLE7SZJqZr0m2KU5VnYIAFmZVwKc9RAksBecLNJ/UXg8rsRD9NQHxE6
Vh8mZL82wOsk1seqsatwbeqPifG1Z5rRrBKkuuzucqk/KR3m2Z9nLR8njLTduTgMQNcxrPE+oUXL
laO7sVaGfeyeLZvAmELbuvWyt8GzZMNAX0MMQ5D1ZHya1UMTd3D1bFEESRZ97ugKxA4FX2ZZTNPd
h3bQN45XL4Qvw+T/81v9OC7nrYLwXP9vGR+9FTxs5di5PK/tIl/b8saTPIoE6TZR9025+fXQmBc6
8Vc6CtGNkfo3BfDJcY6Cv7yPDzPrt/fhr9NqUiE+sNiNRHrsUZRbMUPZkeNMyh3cM4ijUyZfCt+/
9gt5bVfJt9jt/zZ3/DhqBTWFqx6+ERxJ5mS/3iWAZ2RTRtwlFudAbWk/zSVYo2y7VpaCbgYl/ZjO
P/78kT8OO9cXtUCtc4tYUDR+fVEjHpOsmFz21mF4Hq38UXr51ejHd0Kok8z11z+/3JuO7ddpp42k
Azm2y8QN1c674WqPiH7oFP7ctwaTk6Xdps+ma1sOl8XdTRW+fCI3s6K87TIGAXWaPfSV95eR6++u
NI+EB0QJD9cHjhTaSQ3I3RvFLX7uZogzfm9uG6t4NNLEoA9JmUIsBpr/v3z6j/cXvCx8L3y7EEtw
QPx6tQsJVwN2bhWuGKfAc+ZDVBm3dlHbZH66CqaQbQd29QkG9BC2P//y6utw9f21h8uymg0RhHww
lmne0skmWZj6Iu0OG0tR4tLW5gs55lm7rQC3WpM5baBiXFVm89KX80sfx4/O0v7lNvigx2fkiBOR
DuCqJAI08m5F7KtOGgaOstAwo1tBtuO6MlodZUvpWSFnL1QYguLUNr/6VXVfz99tCFeEv7+0ah0r
uEFiO599spsTLOmFSuJNmVR3boV9UR8GOrdF95f19OMivrInVmcc0BAw9O80+aUNzDJdFIf1VZgo
PZ3aGqz32DmfIzFdKVPAwZZ/eTw/6MO5ULiFbdp/GGZWldevd4xLhMrguUBVPbJb9C578qflZcnv
tJzP3TaOxRxgvjGM7kft658yY7r9803zm/UByRDTaUzLuLY+OBHKtjdL2hvh6AI5sO4dQEMzPKQS
UY0vrL/ITX6jD+Djon9lIWJxwEb868dtpBHP/sDHfdt7UK4/JMJ46M3h00i65ogEfPC8Y9nGB3tI
L+lUMFgoA7Mm5IJTx1++8d8sE6soA+f+yjpx3z+tdoWEXAxzEyZjccon/zy5zVcCSDcISG/jrL/y
fS1sqvgvwreP8iW+c/IPdeoFhLgf1sjJzY3RbpEGuXr+khcUytKjZVpb8a7Oky9OTRbxUne7XrlX
dsUsJ3GcWy8VV+g09Q3I/DtjqiGYelcCLlI6tP+2+PHtDQq8bezY8M/f7VSc+JfUzmhDG0kqAj3V
rts+2heWcecnRigMEn7KVHzP0Aqmc3a9KoRoY51k0n/78935tl28W9K4VODRSHCDO/V++8oyx0m9
dmpC22injaDf9Db6ShrrRTfAbdnFVcUUg9Fr/61rGO04EYziiHZNQictLgit98sOvJF7xVSDpW+c
YfqW472ySO1U5X70xEnk5Z3y1F8EIL9bTwDowIymIGT7fbcTRm5LP0pf5Y3IjMbYviJe7YfhTDfT
+BZ1c+Ts8heJ8+9ekrg+rB6wAKj43r1kb5mVhdzwn5ecu5JE1fw0Gf2maoynVd2UifH5z9/Q2xP7
/htyKLyh7Fqo/P13ip+YB1kVE0+0o5laEDkerSD8XpO2ELw5MqpPbTBTiN2PE53STdobx7zrr42O
kAEZW2MgJv0QzyQbu6OZhwPSlwXR8s5QTNw4Z45Jd1nabbfSD9sRBnjivrid9dWrPVp+0jkUWXnJ
jHjXl94BlsorAjXQ+87Z8tV5ij8ZPi0QUV/BOGGSXSDvn5w6zJXd7Joaxm/COc/uSQlOVt+57lRB
7BE6TB2zG9RIdovDGxqjYFlFNkPbtIHSqJizUh6x46pNP+T7nEsQOl2fbJQn71TeMsaGMxEibArt
EfP0OgaA8rppLfvxz9f/dwUXrgL8D/jscb+9ty2zZPZOMrGIgc9+MFi+55nFrGMi69tXTak/CWch
+7c9taOFcINYay96+PN7+EBbXjcxKpoV2cKziuHj11V9YUX3KXz+WUiVBnSEwxCRLTUj05m4zfWh
cx0mael0U9br3m+55zk+JP6yfxOircHdy5g+rt74wBNof7ogd9K7tK5SWPDJj9LPtr45kIRGhUPb
HskgABs765ybvn9hKPaoyZIIFCZD+oI2Cqvf0+hX/3zQ/7cOIsiMSf3zR/L1vUPoF9fR/zcWIpbd
NWbkf/wfe84HC9HT//qfbfHRPvSff+8/7UPiPygyYAeypejeyg/8L/uQ8R+sV9wyOscFJL02r/Wf
9iHH+A8W/PWfeJgQsTizf/+3fYghAj4x3htoN+Is/y37EK/xa+FsObwyidScFWBnvNcT6zrSablY
WqCXMSkwC4Inx5dnadFonRbWDsxFG4/hLhNkZBp9hzad/+RfTqdrTfzLSrq+C1AlYCFWItz7DUNm
YlFZ7GmBBnEsaDvW7a4m1zrK1WOPdyX8l2/p9p//8L9akj5sFqwVxHBj0FpDyT4ckiZvnozcTQnP
YnBySBrAF8hrUMkNCNkJs/Ygj4Zl5f0td+dDxcnrYgzHi0kiGqLBd0cDtL8oGZY6DkvjdWqHJcwS
pl9Tan5B+HXOqqz6y3X9WG/xinyz/hrPiwP0vVUefxp0Eh8ojpHqpAsMflCm9HV9J0OT66NkGZOr
hIWmcbxgSMYveuo5p640v4498hSy8m6H2c6DZjyzlx2FyyDh3/4quBKrUw5Gs8WR9df105oSN2+r
FAZhlUxB1zLCHEvtOtWdq5ED47JUn1SU3v/5RT8wpNZzDt88/oX13IEr7ddXrYg8dGSlMT4EB7K3
G+3SL9GNBv0vdBQUWV0iHsRKjV0dAnL5f/GZLegFBjUDfJj3z5xFWo6jBNltjB4BBCzANy03Qygc
5wD75VdnO/n23wKSPlBy3j4zpHFuO+rjD74Nh9HSmAPvDjVD0A8v7NC1oyxwe4fcndahH8RIx5hi
4kB55KeCSlwsxm6iJz05TkBL0Qlijih/uRgfTiLrVwEs4c1RwWb+7qvAomAO5AKhAkoQCki//VRK
hC+u8kdEQRT/i/mj7xiken8DkP72LuBphBdgsfgRlvrrXSCX3K1SGgdho9fTDsV29A2xxLPdLxun
cbpwsHNjM/sP7YRQ58934O8+9b+8tPeubKiNeiqXjJfWzGEfqZopQFa7pHNPTB/qEncHkyOZMKw2
tfhvddNvlqHVjuiiz2atpV7+9XOLYTSqZIEVVw9pEdr5eBnNYQw7y7kYrfW6TvZi45p2AZK1vsu3
6SvNO0QHvf1AhXMbReAzllVy3HEM+fN1YTN8vxHYuJ/XYoqqyhbvrkushtgbmfmGEr4lzY8pR0A5
lThZir91rn/3FdBT5zBO/QzN7d1LMVXRrRSLIjg9/0jLWNt5vUJDlRG+tjTd9dLMPlJI8aXxkAv/
+WN++AbgvGMXfvMPYU1/75AhCQYUEePqkDMe6Zi1SavQ6HBMjWcg6Tqr9f7PL8jhfv08v+yx9Mdo
ftk4ctb/vfecYbdwc82jnLcW2W6Xthw381I/5a7cS0/7kdTjV81iCpssaDWIOgor0Jdw5EDuQzB4
QMlo7NOCrBd0Muduqu/UYN1PHB43kMfNnVHc5fy13TIhNxJG8lNbVZhj0p/7kYHUKGeHlC73K/yN
67oESlfZz1UruOBjegu6qlyPuHKbG4ol0R/47TAj7NMTDXxYctXkzRfNyaJt6RufxeBvIZBc53lc
h7pW+UezZWTMMTe09DWiq7G/0PU0Yp05HRL9jea5xb63+g7RSP+TDI58x3nJxayjXVsGAo6y5rMO
FWYdbVhOnibldihR6kZWvvfkxCg+R/y2crrLpb9xRFYHOdA1WVhXRM2OjNiz66Q0sVrnaBe0ftfI
hRZ7oUgqAyEF+oFcN688Zqb7CgU73w0mO78Z8TnN3LnQpG22TVwJeoTpjeli8JujetOnLxr6Q02t
4Er0rJ5HtFksdEgTosFJoIW91+30KBeHGYU6EmDj0rhovzAioCpB97pUiX8Yh3BammGnx0uJllL6
YeeKK3NGkeD7SXO0CunQCHI2hBy9Mgu9zC3JVpPKxL5R3yNsCP88jnbctlsLoHFQddHPgXFYH/tP
zeCE3uh5e3bUCfIa7iIXLVXAL26LzDEP3ZBFG6mIKTD6fIfoIEODrUa8rEw8pHStrZGqh9So6VOL
Lsz1dNojZfI2lRkXSI0cfS/VfJhGoZ/1Zti0XVzwMXKxN+NDBYtp06Ka2Li8UcyPjDtzM8wHMnDL
uhLbES1I0K8/Ygqt7WTV6WGJhoNraQUD9mQPs6cLez1Do+eiocxq/bYsigOZ1ceqyB6Rb6a7tr6a
JMnZS778jLDch/HiHmVq13svtVBmgKBDUeBeam3Vqudaxru15p0+Nw+63oDJHQQODsRgzVraZnI/
WLhj1rG9Hk81GqIkjHzGmUbGUV/GxbbIEXC0Rn6JO6SNI1rCwjCLPUpOUrcq/2bQqmNZ2fJQynHn
kjR97HU0A32879QBGUaIpH/eMOwowq70mAdn6Jjn/qnX569VNf4wvPTO0ArcP2jVdc08NbG8rTs9
hxWqy3AudKi4vnHll9mPYl1725or78300XUtDSqNJGkquimYRqynmRed0ICi4/U36jLa3YikCTC7
KVtt45isquTppXtEiydkF81mHrSbibkII/wC+4GJ/12MfpipFM12M9691d9ZVRThKIopiM34xH2M
pkOgqW3QoW4Uw77NXEvs1xouq7LYGZ/zXHfCmslWUmrEZvnAN4SdPb/dv2ZP+hIVf4cbi0iVzBpf
5jyhtzIgWPZqvjTiHE+pcW4sbgkda04wDiOPhhbfQ3tlSIYtQhVzGWII/1IjhAsmNyXlgaN4N5r2
MVLqogQ1s+XXcwCqsmPoEWhFqWhtz5eW7EQUqIWGn9kdaO5HRHsGWacvW4rfEscDl8udCwPunYlK
CilLwlSLU1CN0M5ugPksL1NhPNrUiZXQn3F9TWEZz3gq2k7f18hTq7R8Kgo5hYlBmLTWeSMx5zxx
moXWI8HruK/6+JhZlb5Hp0sDcYnL7bKIT2osPueWN519f/yaK4IZ57Sdgn62D6RSiL1h890vRpSE
zdCB55n8amfl00uysBRIhdNY5en27Y53VZ+dR1aNYtC+SK19Fhr+g6JcZbGiZB8XTrrz3vq+yXTx
jfV+WlclqU2nxTPq/TwV6AbtfQYEYWlMPXCMaVU4llNQ5VaDGQKNkS98DY6bvymc1CeWq6l30tDM
7aK+xw4Z7v5aVyNTYQ8zp6NZpDTlPO1SNO60n7xbPxoa1JP8fa2rn5j669woBg93QSRFe3YbuqqQ
NnliqgpvBYonwkbQc5LXjqhpm1FQ7MscJ+tsza/u7N33ULcCp0v5wk9jpPVIXT+r0ur2k4beDCxD
C4rKsjlSshQT2vAE/N7cz6/g4ZOtpvxNPiHazddqh573J4wKnwcfqCdY+nJPev1cj98J70bxo+Ga
qXrxOIPng27pIsqP0itdL2/ttDuP7N37wSF1xJj4uumX4tJY6NiBXQilXbMNp10WpiZEbzll2ubt
tovzZA5sgeQJeubbMtz6yjqPZfUDaEgdZFN53U25ChO/xN+RI0eSVEXcPVyUwjt7+XJjeJoe0LZY
xU9IG5tqSiEoP+Mbq8O2WrKt8oC61gYahlh+GXCubWbHLWGU3o4gIk5pUx0NE8Z6m9lcSm9X1ol1
mCZ/Bhn0fdYsdBI2t4hRpQDKY1qWqNBOru3Vp7kr9J2JVaWuhurE/faQ295xaRPCfccoObN7zE61
zeW9KwoSzkS1qSxHfrLET08Z0AJnav+m0W5zUPj7wei2VoYLIPdUFsY53rQR0Rj+Xl8/Lka2WXz6
oMhPrZs6b92TXKdxVKc/7AX8+bzgG0nufNQqx6Gsfqa16A8M9iUBDNkxEVVxk3ftARanfnE6Uufw
0KfbouHemIvbjhTvq1iVBMyJB7Oa7manaD43Jb6GSbR3rDzjRvmuddM32kuqtXPQVc6lMcVPv8tu
+h0eJbnxpek+9kpl20VTzhWfNKPL36HSWvov5KzWT2IRbJl544ZkkPnXVTojhRL4C6xB1VvRtREu
5JoA1qKcQr9gbyr1iEQed/Z3TZIhtnU1TJe65hzMyRA3JunZcMlQFjQzQkARp9caG/I1eROcM0df
XJjh9GstNqZOH9Cq1y+RmxNfm56rvvwmBm5jtNXGXi+6o1D1dES2j966sOMXU1TEcLuxYrHkKcww
8VGj9TsMvPqdbib3ViNhmA+HQmtNtlVsZPbS1Z9sb3wmPC45+GaeXSKk48ek1o862LdjgycUNi2m
67qN7+3mOQGOfcbKfqxaez7mdm4xg8Uu0tbu53lSS+AnMtkTS7Nxx9V8V3IBBSk2VzXWqH9+jMvo
7SJlVJu3P/NMKYhaoWeSaKUKC1sft8uM4svWq5iqCo0eCUf9Lm0GLCrrD494372OjQOdnCexE+Sa
fmUMw04hbPrnX1k4Dx0ZcmCS0tLrMR5ffFk+MORpj4u2PDSwvHYJSXemUxVnBeN146S3okq0J0ow
k9L3rhqIDBYT6vClQCJU5aI4x1VTnv/7t0gUF57ro10gSRtp6m8VB5UrA25+1NenhkgavR326bxo
x25Zzr3X9i9NUhB+2mTzfWIn3VbMDvkkJE6YiX0EiZhc97YeNKVf3qpMIW72Nfucm49qdutnQ1E7
ayTObNJyqJ9FZGWHFonZVp9OY2P6X/yyAUOy+D/0NGJhzkXz0MuSKL2MnMiyy+ZrDeXFzipK/N22
ALhGEsqtrnfLtnZGcdvVfbEdMKtuxqYw9obvxefOK6ZNzvgkKn394kv8hRgB+OXbDwKo6q3r+7fW
2nVgytZ/j6lM2zGTX4wMJ6cZmfaZ5PgMUCKzmNQd5FnETCRr9bNZTVRE/IH2iv3mizCXPDAccICD
p1W7vqjGS0Vniijnct7LtJhvGTaTBFtb1nMRO0et7M9Lmogb4ZTqQcx73dPSk5Xr9QlNmIExMw3R
FFIpuaV+loXIA0v56VU6Rc59t2RXJLuc0y6V9/yb5l5PfGfnF7xz9D8BI6UI9xn+FabR9YM9uwc9
lsWtxhU/U6Uum0ZKTNOVHK/W89STibgsTcrxk4988zHLv739aawS90al6RNmXfFUe4JXdMi/ffuH
89hM+9ImittOXPFU+cSLV2a2wICMxdNouzM9r1qEczW5B5h6960csqdWacYVj/gn6qpiOyHshtX7
rVDWF1kNbFe9SS+EwVrqMz3ujfkbLo+OqdKik82B6RF1Ct667urtTp7cXUwz7zywmpIbN2wZSeKj
yFCDDgjn5643D6an8kBEYgnB2h6i1HUOi2uv8WrkKovGv2oN7TzZiyQEld+NVhOHdAxUGOldeh0b
/NBpIgSWP6fbNirS07iU3idWtM+Y2bf0zwaWVaBDY82TOJFPRPK7G3qpkVxH/kNdSn8bTWl14Vb8
XMwYMeuJCj4S0S7LpvuY2Hh3mL8l8sJRlZmQGV3Pk8DKE6Wcbyy1ZeLwLbcxVtlV88VDLktGBQT1
RHMv7STiZyOL72KppTuJpRzDbWl/sZ0RdXOcBIYXlacyK06YqR0kO6n2iO2EYN/c/GoOFVuwWq3N
hFPZdCWPsVl8cpM0Dzoh91aelHviEB7ckm8rdwPRy0cnna6Exmqiz5dk7h40TCyEBn9jp3vNc+oo
1v8zLrNvfmpeuV1WX/mW2uQOlx5ubofMMgltmeXn1tT3eZ1UwHpxlM2ROKiBzhgeBdSkOl95X/lY
o4iSDQdlBGglMbSI4kBWzLxRkCVPuo1tp/M4DbZTG87Mn6luIspmrXxNKw785Ndt5yLF9ULXoXDx
KffTEBD6kYZDJ+eN6aPF7sokCopUnj078jj0UDaU1YQxSOMoaU3ZvAG4MwWpY+311hwCC/F1UDZx
T8cQAkzl2KExSGdrSRQcA91WSdMt6AYgEHR/MaHO6id11nwljOx7EQE17u1xrzLOYw7/YiKFviV8
5oHAkvIRUcJD+SnK/PgU4fxDPeH2+6mvykNCmb8fu/h5zoR5hXSPZZQPUzpuvtenaNm35knIPJxj
Rx7c1Gp2S2Y9VKNymUczcI7kYm/WKVQwrXSFJkWeL78OlROdjBmBvqlHxtZuvuNF18hJwb9WzeSs
2sVjH3kOk0qeCuxU21ZU1zhH6oDK1gusUV3oIHuBXsmZ//KE2yOVJ70q97H9SZakDRaxnW45QSJ6
VEuFFjj9ZPldYOnRfJxKcmhqDOBJE3MsanfDKKEI4dfWybG7GAt0hMLm6O4YrIn9g2fmOEKluVBw
F/dZmfr7GEF5MGWjCZnWeZUVjpjSGX8W60fGTBlaEoaO3VIGF3ngSP9z16SvAgueLtOn2ACWEbXQ
e8mL3pF76GwQuxNtnN+7RoT9Wi8fPFrpB9lI6DQi32Lw5nxYFzuvSZ8pQr7lmPrXue4eMzYwvusS
vJiTfQf8cO4seSkNhCNCB/qWL5yYMZfMKNQtE+eTjvzIYS4DDr54woDCKMx1ykDT1FEnhFVH+S6l
tu/75Ke+KJ0JvXrU1YLXSBL7arHa7siiajmITOfCmZCzZ26AfTzZeaQ7Asfur2U3M6CX9z7pC2yK
FtbU1Q3Z6y+627KCmbczgRKBIwYzrJ16JacUgZmikkLMcC1mNO7UzeDbkXw3LEj6GUtQ2CfiG0qE
LMiL/jHBfRBPGYIUb7VqaYaGm//MgbFGZWuYAd2n71pW360fkpM47s6rZJYXWc0bY0G95+L+PFTD
/MUw2QK7pr3QrK5ZtFNUoyW458XMCQC2E3Pjape0K6btSECjckTQJg5DdEwFBgjKINIcbvCUppgc
WK1OuqeeW7X8iIblTnYEuQwD8XzKf2V2i73A8GL6DdGAVZiH1OXuxjL1lYUVUqgp5BF6KMqZxjib
qNTCfLXXJNj1r1xxrWwk6ger4n0AvkbbqS5ORNuh1cv7/joXQ3apcj80PeRt671ASDH5ag59t5E1
eKnKsAUBkeTmwUL+m1YRIVT9XdwVXz0wWJupF/m+KfMsFLL4Wqex95BY/TW99Gei6e46t75a8kEF
U6OBUyrJGZy7OLCSjodKZAfSnlc+hHwSipVF0mcEie1+cvTmx6T5FyV1/Dz5M4qoA7M/nYj5hiNO
gSwuc5pjVXrqauxfRr8GrXHhbooOzlJt9bm4JF2tXaH7rWnYoYMpFPMLx2yaY2l4Qzj3mXqeQAQQ
3MFtnDrjd81l0MnRsDp61VxQXy2k0xRTmK11SWUr7xLFNRbfniaTFmn5tT/TK/Xqi6na6wFR65bZ
ucBwIc4iq7xt4pjPmdt+cbDT7rW22qCVxEZ0LqKRM2rf0neTQ9ltjchPzzkFfJOYzdEDLbqh73pl
yyKI3eUapio9x9H+5g9Vti2hLmzV/J1EYO1GYjk+p55+I+0Ob4dMCOJKtOba9dVNtv6Op3JXa/hE
Wg+aUj0geB1BlwQxsYDXbz9kMXjnOdK4q6eeHaHLIYp8H7454+DdN335pUJjsjObuttzcbNTg20z
jAREqaKpp3M6NBKvO1WrimV6x3wbpEWrdbs274JaEkbS4RJI25Bmx8USccIbLD5XFn1ivdHG28ZQ
r47fwoYfuhMWacgxlUq3zarzTN0xP+puuYll1d7AmtHcOt4mc23eZ64gUpbBvw+tC704v8JZWVMo
DAXBLBwmhH3NmNAK3w73aQ3QpcQqbGYZrYeGfTnJyh1cBRFSM9IybBd0reiS+kk+203+0xkbDWPv
Yu1aaf1osvypnbD6Nhk1tBo7bWX/7Fj52cPzl0S2NeVHdTOVxZM3ySfZ0EBK6ZFnNKp2fl+94MAI
x7Ye6X1G20p5zhYqE6Zorq2bGefFSfSDMl7ipBlCs04OiOXirTl656iFXWCv1i570bvNYJnaxp04
YYCyy9hOiHxPpf6/2TuTJLmRNEtfpST3CMGswKI2BgNgs090dzo3EDrpxDwq5oPUUfoCdbH+wKzK
zGB0Zkj1ujYUhoTQzdwMUKj+73vvhZNaGLj5sdBRzkikCkMC0bpasETDJe+iLYfFPOdj8aJZI2Wv
Bt6SLrO5k5erMa84TWf74lTxE0gUXRKExmDUCaw8z5naZgehZa1XT6oW1nN0t8zFy6yXgdTMCxzu
jdT/ep+2bEcQ0jluceLXcDwSNOvFWTNR28dzTW3Vw4CeZM7xcrAV87gMbHUSblRUpV3tEMLXrPVy
JcMCs1SLFYoMKV/oE4iUGTObtTCVEtGDrzGqL1vAHKyY8LWBTRprxrK4OAtbzQ5wSWaIIKayFxoM
mZGWxjG1CdpUMjs/JVV7GEs6PDO99Un0GLVyZ+ezvZf5+M7IwmBblzKmMtoLVdcGUuXZXTmXSnrG
hkax2fC36zEiqWbX27nCYag2AgWDr46xiVKyS60wCRiJHAEqr7+scc1Y0b0jD4coufbnV5p4Osul
VyhVs8NnX+Zb6v844NVMAPC2IdG/1tjMP1AsJmmVQCw6FQAImL/qqs2qyDhPeMbiK518LRHvrNRh
Vk3ltd1ur8XEWd++4MbiWW/V5T5FkybuR/FydcDCTZiNHExlR0dS5dtazxA0nR9zRscjgdX7ZbI6
3yZ3gagf12M/cqGU8G37YRPV0R5bqcel9Nq+h9bGGa0gQE2xzINqsrwmK/qjXomPmiG4547WA3u5
am8uZ8nAklqx6GRYRJXYBsP1eKRdtVbs/+qh+V+G7J/GUIPtglQZ8Ef/EiIjv/rrv4X/+X/6r7/C
ZH//AX+jybibMDjwHCZ3jNSxv9Fk6m+YTqipJm3YJJbT4kX/HkaNL4V+Fy5MoVOBxz/6b5pM/IYp
abMqkB2mWiBC/xOa7Gdn6981Zmg24s41VUAWoG4LXuz3ZAHZUU0rtiQ0fJcPSbb2oTpkH8JVKJFV
CXKV+iGqhnnXRZ9w7vZ+2cXKQVTtO9N2AqoWRqvlkGKUSQ61TuStAQFuw+kckqL4ZNoDdY4WuWH2
ajNsZjlbupX9bb/EdDk+WCoSkPAqUjH9qszGUC9TosnyePG0uhM7sFTPUdfkIYkc5aiZ8rVfOevb
2kRugVH9meL+e77g52cBlKpCFlgsB4a+oQ7/EA3X6IxnorU0vSgqI8+OtcAsa+axqy/KNOWZZxNo
gJghogH3nIX5HLfgs2wczllZkCnAo275be44SBNoQMEzd6aqqMOfoAi/2DD++j5JsMOowlMDLOFX
DqIoVpVnqUnYF77nhchCVks72defi2pmA2ma3wYFvtdZsUdnRUNQhmv+/7wJ11EhFDQuYposfv9h
TbDodZcUXDjk5kVt+FPMbRyXYpsV67PmtQs94D7ofR8mf/bixh/ICH3DMCEqhcHJ+VcGTdGL0aoL
vimZjvj0nPK1RzqhoR0HkYSjbpca6gHZnOZWZz8ppuHllZ6TCgAaNg/DnzYnbADO328jATC/vSH2
ew4datB72xv+h0unyCY3jWVreovdqnt7mK1DyuZLDefsSSpReViW6tHpotDs3Jciwula8oUBOsig
Wd2Pf1iN/h+w5B8xa94NVjLDoDSZ1q5fH2uDjLUhGlLTa239WtndaxThLbD0/E1R65w0jTVCXFr2
sdOtHCLzhOAQMe3yzuj/hNv8o7dqeytC2MYGNFp4aX7/wSQoyJVwc9Oriv7HSFGvN7QvuVuW1yiO
UQifyWnUwikb8ZzNmt8DdhFW5Vxc5N9Al+PbuHCZt14JjGKQSsXZbEj9vEHjMIvhzWiIxK8ca/cn
n6D1h+8TlwDNGxvphj3u12XRdRe3gf3kULe4/XXCJnsp3eJcFRNe/7ZTYN/4MmmtD9J0NOHtNcOv
HSWY+q5mDEoHSqQVGAS65c9IyJ8mp99fapZm4PginnUjkH9dpcrUZJGMqy2xyyoZbNTGye47j0UJ
FVxFBCZwBCOCsjf0j0wlL6RK8qAurMYv3PwoptFmnqIz4bZWIzSVod1XeuH4aNhFnRzaxuCSMPXa
160lSAj2JXF2Gg9WdrfE0RcO6Uqgj0QuWildOYnTPMM/Kl63rox9rBOnjB9JVHWhOrkkWazfsE+8
0XSpe8S+2F6NEc+bK6AfvV8815AsVEwZEWvcHSc9XIInNemIFan5spP0otFU7OpTvbdL0Vy0pPUb
izOQVvV38zQh/rau6wMaHnJBaw87VrQR0QbZ3Pz41xfEz4DoXz91m2t4qzCGxPqV/1JyExdfPBpe
X1wSk7n5KIrDMhIJnBAaI2e+cYPfF+nROOucpzw1Iu+LZ4y9U63xXJK0sm81YwgcEJBCgZu1qD6z
tZZcimLyaIEkVzPjIBzjce/iNqfsD4QbrAeGczafFU3aZ1ejKn5lyjm1XedxIDJ2NRFITR4XFG5W
TmD0hAVlZlmGfCjMuFTEtU7rrhMgQkhEvOXBEkiiVPQv//rz0UAw/3DLsOLgUNvAcCDtX+m8eDUc
1g+OOX1FCj1tZuwMVrcOIQ1IERyqb3rUAFkx3oLszHZljLLM2kW7SyrvmBVDTHAaO06qLE762O0l
Z7ZrVutBW1hfGUJ0R2daor0l3ZvoZiuw7YkB1lzez/Bzu8riFD/GOQmPinsoVEaViAAl0nviEsGw
vMV0RXipKDuPHdGLHEtfrkug6QoCZjmOV7XMpitFaQmRXqP03HK5qbXpXJ2S9MJ0UIvbErejP8VB
6zgFY19ysJhR78uv/TgNR2ERHq5m7W5gJhhMjlb48UCEyVrrRwujS68Y1XlcAcjXtSUzBOFcivHB
FJ8ro+l3lanYe9fVRegqWxaECq3SjMnjInRjPyAJ+27eIQYpQDlqWfxgqpqEFtV5h1XOc5Awed+t
y+zC5WUMdFY0KE2NqRHPlYs7lCvIWRJvth4GbYyVdvYcPUfMWUMQrVdjraZbbponZ6jJOLA+r4pp
A5usRajJo7JE9h3BsuahK00OsuT1Isa5AFNok5ywc8aocVN57GW1fQv6QhTUIndEkuQBu1fOp8Qt
8qNJjFS1IbQLh+AlbTkKErqCrhxUos1XeWrJXR3cea90Qjn0WyCH0piPk9TLA9HL6T75azDK0MP8
1OZep9kgaEvAX45onMsE5fKDiBHN8d8e1jL6amoggQbBgHdJPSW7/FkfpPUZQHjvMH56GmqRe63e
XbFpOcceV/ppGATbPqW8G4QCxRaXp2VNjdtg22I3z5IYM9Uhsi3SR99pTG3fXOGfHXe9SJOwH7Ug
SEx22seatP1BlsRlyCr7rtrNqaqS7NL3bnf7+YdY3e7SFXWYmOyYRVL89eUJKdEOdVGtt2yd19to
OMstGpbDFN8pNPbuB31cz5yP782lm46z0BQf6JkagbI5mu3c+SaD7bOoHvq+ay7W3HGIxox5LISs
9grqIlnu4lEa7msmZ/OcgA6seZLfevJfWPtVbL0VwXrM/Lh1oHdy5k37SJG9J4oGvcdAHukRHNz8
R7xKQm3StrzFMaBCG4OnOAB529XhnASJLEbsiENbrQ4B9sjpc1G8ZzZKSjYUCDf2yho/f1m7drmP
ymbac9e8Rg7oTVbbw2lqt6mkeLW7nipvp28udq9+NISm7qza0l5kxLzZMLNbM/NIc6gc23eR0NjT
dC9wcoNnNolyS1Jg1KK5AWkR4x3rb/GEv0vJrNehQXo0XXFSGWnuuiVpz2PnEJTjzv3BVlFjhg6y
351KIqpq3XgGKIib88T46W3R1NKHE4jIoXCdQIsiecjdIfM0tW3vRb1VDBDCBMTzI3Hi2bd1fhxb
xu66ioNsYSDqRXkmCiV9rMgxGc31rpjy9TF2ECaM2TmX2TUxy2ZngXT5TpKcaPCbjhVTfZJQCJCB
qyt3VFWYJ9lYD1a9wl7AiOhD7qMZ9JeMEiP0Bl0Lki77kuBTuSyYZk65Wz0rroihm9z+JFM7VPuq
vQxt/cA5tAu0vGjOP/+IVvs9I3xuaGxeXF2ObouE0ogUe8+mpHY0EPxVTqVJgXCCPHL8PEcKGler
O6REyHvKsHTgIOp3V57ZHDdhos0PsAuI16N6rhQ+k3nVI5/RWOvFhkLPGKGtgZpBMZpsl8nrna9N
l8Mi2CWN6LE4ROkL6yuBt4Tw7/V0zI7dYr1PIwiRNPJr2dit380krup5vB9SJEerlcStjCgDY1yf
DFJpd/pc93u7dq+m4OjSIaMFCj1HRHLGlvI06dV8BLJ7qXNQR9PJtbtEJdVtjhRSMg1cH8k8X+i9
oWWFb2XHzI0wtMSGPXJpDWdrBuTW5GRtK+MxYc5P5tfyCYiNstVYpkGdkGAXx0xxMrJ8zckx92wT
hnChcmNnNlrDm0EKKA1mlHpc3WoBNxWrJELhCNc9Z0EXGiJtPFXwmjEzsSMldr1XRSVJlYvV7Wcz
wkOsiWvbFWihWttDP8YfNAw5oVUSoq/PwtPcxg22KbfB94t/UdB598Res/ZlYI9aejZWAl/pnSAo
O/nEvJbPDljL1pQViBCowd4gLswK0qvokudsP82ndKVGvv7WbvFw9Ug2z6BOp8klHVaT+g+rYL1H
sD+jTnbk8uWo8DJGli0Y8PsWHtajOyx2UEYLoUndHJbbiyXEA+4JZBy3h5/w6YcqgtysX5K1786k
hq0Fdvc0n14wg7S3PKq/xJVEpujju8rtFZ6gUzC7w1FDK/C1Zao8K25reOyJuMxoQr7uVL6saqZz
tOufZF/Bqqc8QhyAhXyOP2SixNduZJNCchXQrMUGU6mTL/DVmwBhcZwrtmNeNUQ7aQxFoC/RZemX
9RMUCojbPL9gAaUifWNFk674xPjHfBicMD2qLrpC3o4SX49+N8ncPS5Ed+8Xjcf81HJyTCy061i3
l7Mx3esKgFDlzFi/STo0onVhObXsL/H3PolQXa34s90NxsUFcGdmP6HWxJKn1kQ3pBjs3pdWpt2P
DnHMivlWUfF0TF0z8h1CefvISDzoxNmHe0XQi6yLq+vxUzv8EHb5Ta5xcb/WF4B0ntL9ySYW/rDW
9Vsl5JvQl/QyAbWieRh1aNKFvWsHpvEze7zDLHTsEdVohq7bfltz5UDOkTzrTHJ22ARcmhqbV7Ro
YIphPRs2wQlG7AIs1ivJeyuTVLyHO8lAGtFEIfAaFznpswpFKCSPU9pqrXuAkUeCc+1gLbTo0a3L
cEnqTzbm8h1uavVYGJ17WnhBzVS10zjwt9Fp09DutRVE2zXYdkKgR0vxXdMy+dBOC7vwrrHCZK4F
aLeEV42SBgy1J3q+nx5QGO3YtE7mqCp+PzDkKdvJPOABcP3EaT83MGXBskS1p05md0mBBoUxkbGV
UHxraW8VK3lqV8WziTRNiOeqHDqXk610RyCuQqGWHvrJ1s2HsZA7wmuwehv2cJypmN9rGphApEKh
Rn2GwJHbw3vNSL2ZxW2d9eSpUdP4lJacU5z8oJKrdxocOBP8BccadBilC02gWNLi2rTEgNXLepTt
Uh1mCulSuRJcGYmj3bFTQ4IcjMH4NGXrN0tmn8w2z65pqxUU0FqcM5O5DVeOlU2aLs84GfWdSiCe
M1UPdd20YWa+kGAyHvBQf5hxrh8jh9jiKtfp2ujhs8e8Ihy6v7RjKUFLitdmLOi1w3l4QCtzQjPT
v1pDVJ4sd/IB322/VRZ4wtUmfF5p6Ycwl09mKedd1ij5dWm3hzWlDQQra+p+bFc7zOJZ25Wl+ObO
mbzEUTEcMsXv0j4/uGM6BXXLXR2VHKhU0O3PZmmFxmlkUxLvfJb7R6WIWRai7PNQNhhNMuG+Lbrm
CSO59UnWvuXOO/XK9jknsPxCAiU+CLQaBDq/mCPnomx3XxOp1iFWNZZjXQeeijjQILPvM/h5fyoI
3F7ixyJp3mn/ne4kZvgduWTgz0XHOQLMZd+j7vqwVoUvYoIsHWUCf8CIkDvyBtdLQvpa3/JqMc5c
Dculiq2dQTzmlXp4x29Y8djqzOZ+sNchKErtQVH06k6t0tMSVXx7emtBaztRABkMkKVzg6SV9SLy
JCERuu5IBYqem5L+A2jWY04s1VVTn2NKiO+0fLX8fHRUzxHKcIsW7Wa2/It1zHl7Bch33CzsQrU7
Nxr1A4o0+W2QIT44+UAMv/iWWg04kYKzbZCttncrRoc9llUwN/tZiQvcrw7xvIVrHpQuc9h1FK+x
MYt9FJMNpBpWH1a1izzaZfyFD4O1wY2z7D5JnV0vJ3wixOmFiFX1WZrVAR7T9NxlqD7NtAxYTXSu
YjN+nEltw0zMxsotitGny2M90OWGtd/JkiM4mgjAnF+adZ5PjpVDiJUrtcuN6OGh15gadac99ayH
hWPOh1lRTivNPdyGo4Z/YkXYn2ekYWX0rWELT2mBp1ENKFkeVnPHVIyA/wZdnHjq4cD6qp+ikfD1
SEN5nOWhjDs2k9N81lpadYcewL12m2hvJ+OHOZWkmia1DYCRm685/iHf4JN+yVuiOUX8OcsvS1oN
PkGH2n0C70MGaUZci20BwNeYCOOp9zOBTUzSCbRzdVf1hDqoD+TE46YbbWQs1TmoC0x+Q22l70xp
UExxTPSdAefpRnNAGsz3DR/MUowpnL+gEPjgHeNJuKzQSduGm285HJQOHroT5GjLJ0OP6tNkxM9k
Cd9UhOlsU6jFplUPiNbRT/l6+1uxKdrZpm3HDio3vqtkU7019Ll808G7TRHPN2083VTyddPL+Ui/
LKL/AWk+3sfL2u5rLfucmWryFPXJRSlY61Dfa2R4gywjoutkIDaFft60emdT7fNNv682JV/ZNP1u
U/eZveSnYZxIW920/w4IQGw0wPi+/IAIyw+mzcmE5bQ+9IJ7AEIgZhfHH5k+LF67UQZy4w3ajTzQ
QBCKjUVwgBLgltpbtv1XuhELOehCujEM40YzzMu3eqMbEB5yvwF4IFLQ2cXxcivawrO0+opCQXgw
cATUt7XXN24i3QiKYWMpqp9YRXF2NsoiJukz1d0xVNuG44H+SkC248+gGTgvzaDfaA0NbCMq60uC
5aXTNTLvOlqHyZZnid1ojyLf8tQ3AqQBBaE0mDtlo0MyNa7xxfbfso0cWTaGZN1oEiCdAWZxI0w2
1qTaqJN1409SwnKvuZsThV3RAGC7h+gybcTK1L81G8EiNpalBWoxeugWuOKSKUOURNNOb6p8j3OL
ZExQocZgFlymu2rlJi4XmexWKhl2hj16a2t/KGvLESPtObXmlpdP0blFwNpbuXhTVu2kw/oTKPCp
XrZQbvY6Iz+qmRweI+WRY+ClWMu7tVpeer0PzX64BwznSAiNJudxn9pM0JtYCZiyH+1kesPleCHG
7prkM9xHPz6ClY3U3avHOim/R/2QhTBSsc8GuEyXp6yg14eBGhagcTvPJ1W8N23jJEgQXVwIhVbh
HluZquKxYMbAFmUrIfOkGyW+LlXVK7rvFThAlbtYEGGhQ+awNxaGF5bsDJVuB4c27TJjbHaij76W
/P6OHVo9brD2kdwdj96vU6SvRCBb+Hfn8bqwdu0G6vC8gUmtXmWfUE1yxocuMdhK+z7p0vJ5t5+S
biTVmR47TuIzu9ZGOdFGct8K8sxhq0WpXDH7fdU44bbmnaXFJwufB+00Ia2E9133ddXllU6UD54E
d9D0XylRJF4QHUnmGNrjj2bMiRzGoYRHMnpRbAHlphx5a2Ssyu6m09NF9DamraGKw9StU1LeicDW
FCM7SLmEmcX34O6SsaZVSUnEfm41olNjnCFGRAYnURrsO6cuDZga8fGR7eF3bsGEe64uUNgExagz
Xi0MXmuX80gbVH0nAT133cb/qw2UxPrBlGLh0a8uHAWzn80eSH/d25iXGTGtzQ+yiveC9FGPRA3W
GzWseQbsKccQPs9WXLfWcBwYDzZgxwcp5ltUADKajvIuKRQJBpfcoDIGHWRVscRTZonUHzP8WUNZ
9c/kF/nLXL1SFWcRXd4Yz4nbvJJ4x5ujS+EarRp+xcZOP41mEPfiq2yhxqjfch+16YGzzUMjG82f
qp7wXCu9VmVP/J5VNIeKWMCp1najgaEnswr6r9bbgIB0a+gg6E3qaOiLEkdt4YTZld3JUFeDIAj8
FkJATKq6hfrQEPxJs5vuUekxBhWIXOHcbRH8iSnOCHzzNR4xhKpl05+77DwJ0wpHfZx9JGfC8fkC
QqUGcRs1/IOdwOund0Ic5sw6Z6MT3Vb6wK+YaUgSnScA3vk4l9Z8p+aLQ9NBmvnL2hRBQZoyotGA
P5jVl/F5eaQkgfPbXNwnI/dg208QtyK9SzDy8dvGVyWGgqmJYcT+yS6atKBwcR60CQozXxX7muhj
IDHMcLE08L2czvYmMfrYSwuqoUBhK4XvfCTXJKShKOWllMGfzOxRtDzX4wUhsCC2uW/P7NPoUdju
Ks3iJJlUPCTrAkNgzz5HNNbBLJQkKGz5ncKaJ1FX0a1to30nVOeCE76d3fJRUj0w1ncD8yhGzIWO
LUvNwzLmx8jeyvdzjHN4JIXKsUkwjdcQc2rDOpf+GOzmmVU1uihd8j1rIZikxH8df8+11g7MeRwe
p8mkvmtIQxcoKbKrkOflEQVyOS/YKEpD/T6M9Mgo9vRocnGfzSJ7a/FmpdaoHtOFCVJhlfOFWdVN
s6CBu2Z5qhb24ALbF/gyyeD7oYjkqdf0r2RBzftYNSOIYYqJZMIR0IpG7cGUzMfJkXLP+TJ/OKlW
BFXMVt+0nEcYWj2ooB/DjgGgRxRbeU/arTdIsAZXNPaG0hZP2NVIjmcwaRCdNVQlfJvon4Y4K8M5
lyhks3KMV7fx2d7W7AAGiNQ08kc2o9nMTjV36VbjUnGCgvGcpyQcF/ps0MGeTGtvgrBRRDJxDGTx
KVLjqsdhMVTOZ8DNk2KBNiUmdn7XfuexEV/jxbhVLln5dfXB2U+CsWo/uL4YNDsjOHOkLSGdm65v
YxVjVqGhcDgEkbEL9DpVeTMqRb8TYwqsJatp504W3WaUoF8zxwrGNsZ5sNadh3RFp4tNq2hMW1w5
Ve5h0bO7Zm3LU1oz0Oqs+yFjQJvKMvFJ9nHAztPATXOA3FyO933hfl47E89nI4LcqsewoRRvZyHf
3laklbzJTT8yGTDEbt/dRCK9dY6mm0yYBsd8fjDESihTRV7Y5YwXBde3G3vOHC1cEwouLM1hp2KL
r30zsg7WNQV2ZS9v9D7vzZLUga5N39v1blRqy6Nbz/ZJdJ7u7bTJH/IBkSaPm3fFkjWrlwAs1pbP
Q4wFfylpsKO77i63SPNkkr3LwVn3cyYM+kux31XDO/ifescz+tj19F0aJr9ENNyPc61ciV5R9rlq
zX5XI+tVenqe2+Kqk152rGUMHM7geMBfhSUNGmtQGBaJsfW0tnnKSfDz7MJ6UOMh34+rQ34omf9u
pML8x4q5l72TAtEq/X2pJqEsdV+s3XzMsEJwSmTeGOdY3QexEj1TN9kVOry/kGBPsdFIUV2iuUSl
pTzdmOoHTkILReOIKmDWOB7VrdqUs9DBkA2HaOqVAnXEybNM33ongn/OuyTs0DvPXb98iQcu5S5p
x0N/7SS2NNsoBVcqF8yE1HCJ5ks7uf0TMnMHMjAVIdfpWS4TIdl9H0pb0IvTlBe1SXDw992xjzuH
ajRDfXBU7V1TlWifZ6XmyRU7sRS9h0+8x1NB8yE3pW/F2hfTpuMzLdqeehHcDlbtvJU6d2VUd7em
5fdNE2OdwoEMRZSt4lQQTBBkFU3lXRSBqwJB7y1RfovK+SvW5bCZl0OlNUNYkOAULOOpi/TyKLqe
NCfh4bXAs9fLz3pSToEU02dc6EiEQVmlfchMrDssA9H7lW6rJ44Q2Ncq0iyWIr41nL4bUbiP7YIw
l7BhMdiYYWaClc/Htd4p/UQ1g+HiPVHM3ZZXvsZSfVAGy7yJNN47sXNDHRjCbk3dU+xQCGxK6Xqp
tiHKq4CEd6AKDIiIAZMsQNKM4dLCmJ0u7DDYU8TZa1V08X2U8mHMGK92Zq7Ji0ujGY6EhBxC8wsQ
9rYdNS5LYaNX1ExhvQYYjJ80PU3GFJpzMT5oTtmiBTYPSluV5xp7SaipHbaQKPbG3PpeWzPjjhpL
6xTZOSLIvHgc/IYn/Ah3izu9WjjxetccSWPKc693BN+Tk9yVpthNS98jIRS7qq2ww6LWsOXmALdI
DZ+2iknKee3y7Alj1K1xMr/asCljKirW/vnDUhnZri5jvYmZeTTJ9mDG5lkryOImhj1V7qOOELAe
UrezBWkBlCoHFQEGDUdONBrnPc/IepxJzg87fFSib4IiHr9GVj7tbZKeTrH+rjk14w+252gS70b9
ydJJCMVZqC0X8nW9uAIw6p2v42TboTHpOfBrBPxAE8LgOuFQTVT/dvkPe7qjdP4LE+vx2jRyD7S5
Xji/lbtpZlgPJP5UD3kdDhkNPcxfaRnoivVodvIaFaTGrhkYwTBEXAgGCQOJTblmVT/RqvI2Ry7t
ZzxX94ZY2nApSQBHlMqPnEuvlZpQyNggxDVOB81LpsNklAclLzbuXDK14nz+qY/scxet7hMxsv1u
ZWd7jCxp0WwlDXzdWur6PO8XTAjVdGA0qOrgNmx7Mi8SvbqzmJ3ykvIjbxChhmRLilYtBmpMIKOV
4Kum1sor/us7Pc454hnNtaep52GZms3ZJu46F9AI+3MbGor1Yi0p5UU6bTlNU9+MPjHAqJmLWl39
V6Tvf/nVf8qvEgxMXwfpRf8cX/3P/+g+3rv6L//2QbZ4vxy///tf/vav/otZtX6jqBzQUOiErTH7
hJScPmT/73/RzN+27DciyUwgSfMnKPvfCYjqbxrwK6/O/7WYQ/8Ds+r8ZltkIFIxDpOmWqb4nzCr
f0wBM/nhmqYDwLIM8v5+z5Q5La530jiY4aQpRZ9RSWQPXN5OAKNqNQukSTtuO8Cn9mofMbn5M77u
j3QY6patEdq+RRIS7/T7NwBTwl5gS2opp6w5kRjgdyT9+ugKp1FJvwzjQGtnmn9z+ExCWVRoIi7R
JYUlAtnIH27KgL+Iuz9JKCOO7g8IDl+bAcm7RVY7pJX9/n0tK+EoVJkl+4z2PvRLHV//JtiSLpXd
tIZSI8tK8HBumq7yU921dkPtvifYuM8//5Cl2wU9kvC6acP4skIuBvq6Nt04Q0B2sCJmsv8xmVSH
DXlBn4ea6tcI0qXfl8qoXhPSXIF/xluh2Se9q9MAQZpZhdW/V+WSXElies2npA4dns745HBqCkJU
Bk4fO0Gg2T1R9DMIjd00ZA2pOBbmSqSHOLHI3BApnSZooviOPsoKXJCDpN/0dnZohTzy3dfUSGcf
/BgvkdMPK44+nJ6ENjnN33GAP5Wchw5F46ILvoB8cDgZEUxrm+f/0DkXkePzyUZ6U8u+YGBsi+zU
kaGQmpNJuprR3LmtQQKvzUg5LdvuFBjUc8/YYx5M5glPScO/J/zBN2plIRfCNANwhC9E5ZTPtr2E
YtD9QjW+omAPtDMzxjFz0lXKYtKOqqUeKxN7YbVqc9hhHA26DAOH1jzo/VwFtoDQnLIHi4yobZti
54/1SvFlw3GHGKwkgGUJ0gZP1tS+Zq1zVxqtdcT0oLD/sKNDp1gd/bLMj3koRtQVNj4tnym7eIe6
oGWkJUUkVTCRCLVwYLpas/Lm5sypEueeC7onW88hl0Qfr6VOq15u896UsuEMS1pSPY7FVdm47VHm
T7AyH8LJrrpBHJibzkcKxRaspO1y+vk3LW7QzNS68xXKHvFelN/M1OwwJI3HOFftw9Qnw40N8hsJ
poC7ZfY9brTH1hDrcanIQ0yL4RnbRuybuEjCKdaZxUcM/fOFAZe7iNovM4MEIvp/8jShJ0xx0MPa
BSpl3+Kl8QZ22ipleUG69fLMLg09Rb2VRVHnvVnE993W42NsjT451T4qFT9WRrdhs9R4+dyj3FqA
HPWg9VAnjcacrjKb6UzUmEqLZaQEuWEtu9RgqjaZWB/JZ58o6bFOlG4CSI/uZRjW96Fpjsmir8c5
qg8dpXxbY5E2M5tIthajbOszGsGWMVBDsskEKWKR9B5xQ51He3SOgLFPikgvuFgydjf5q0ET4lFj
F8Z20zpTzFyedJqW4gRyXbXqH0WMkzF3xnKfGCO16zDs2y+47u0o/UjMmqJkGk2P1GzHc3p2jehs
R8t5trczd7fqYZ19WzTxRCwAfl2F0seBoOZrn8kvQ5vJo2MOV6LMh7OdEKzG3Q5bQ4MFvrQrtVAM
cyCnlqQLjT6a76RCyWltKoCblQNit06fpGH+2OJCag1Kyy0bRsKEzO6aNHng+9zLaPnC0Tk/ksUH
xkJMB86l/8vduS2nzWRR+FWm5h5Kh1ZLmqr/v+BsG9tJ7NhJbiiSMEIH0BGB9DzzJvNi87WME+Ng
TxJNzVBzQ8UxpqHZ3b177bXX4l6RJYF+T7wuLzIbq8NVkmlAe2Y1CLwIsTUnepfCI806xY3YEFCO
VybDyiULR1LljK7UUUyTxiAVDrB75L5BPeYdmiazHqS31TAU0X2qB/QnaToFhgsqwD23zqxe7ZQ1
QjUrOgPLarKS6ERh5GX1taR4b8XGF0/FUgFdpBTrEarYY2vJQdExau4jO1Sn/aq0qBznl1szEMOQ
LLwv6sq5rGKsivHYzWKEDlbwiM5QMoEGsL6InM3EobGI6ktRX2MIeu+7gRyVu7A+3317oBkdEGsG
cbokDqN4kYJvUoCq7+SORvb18sK1aswhU29Ua3qP/SMcZ+ArQ0uPvm59tzrfbTru2MK/9ox762CJ
JuKVq5fGleZgmBSlnfOEmyrpXDLU4P5eNA9Zdh5s1vR3oL033urRrWlOQR5BXP2cB+o2OL8j7wVd
YYJ67WZtZxPdW46LMEj6yBFuuVh15DRyY3uqYRJqxDlJJoFubk0Hx/I0m5h1rugvFJHdtf6RPpLk
CnL5u1WgOxd+CezvJ/ROluvKv97RkDNItxssOba0Y6+DYALP2IE4KjwOR6Tdc3cJfMiG0zBamgdc
YOn0jzqIz1sJRLtxmO+SqzRPnX4aJMsB0s90hEFzvIrLjwao1CZOLkIICtSeXADCJWa/y2okPNoc
6W70xqiAAbrH8pO2sQeBllKXK7Ba1eK+cCiWxN7uLsHMOi9EcVd4sX4ulZW60wndj5nR+eBwBrzL
hJlMZtv6QxjYSV/u1v5Nx9qlSD8NIySxUkvrcRiWE88OCmoQ25CdxQqnu8LCNY0Z78tbPO/FR6qn
m1ESFqtJHurBNCwVrEiBaFRIDMlKfdffJinsAB3Fxa3nXwO2SeiBrK7ZWmRXpeIl1THeyvoKXjMn
GnRDBzfKdFmNsQa7qWkUf5sv5e5dEa4uRdEJPqQhnefS+xAu73OdigKtzsPcZQHWIgC1A8a4ADU4
09C9u463OgUB+E04C2vmezSXtbFAog5T3akjt8XUzmXx8K+SfGFAa/byQq8KY8oSMKY11pDbLB0v
NVDkwqkkpMbHB79w5ZVZ1ecxIvPnqC1QbaH8kbhsbuqh+bF5yBWdtFKaP0gIg00rHSBPKQKFHdek
8XhdX87oLIHNEaNopn5sHqA71Zd5qWETq7SGlogOOUp9aKd0iFIEiZa0c/VCpVG0zlArqpEtkhvE
ykR67yfoGa3czqhape6wVlpHS0SPViECDFxggymN//6Emb4XNRpJhVJLipRuUtnJJyxh2rm9GxZo
/Zb7HMQZZcRqc/WrlP6SrpSYyI69j+zzAZoz6DTlIj2rKC6O4xVyG2vEnOrgwlXaTrlSedpA0oSZ
hfKTJd/AUBBTS2lCwbcIrmg2JZ9MUIyCJY9nEiJSABTiOtXQlUJgCodehFPHM6oKo6w0Evq16dKI
lCbVUqlTUWidjQxyd/ZUtKvw6NYwkkHPykTvgOyDCUxNLb4jVf4kHCVMkVhItNgrecnCDoe7MLHf
U12g1ja0tv51goxWhpxWp1ijWCEdWoR3JlKcaG5VInubRiUOhPQ9fDDW5dsqu+1A+bh0OkikgwtH
KQpeSw0WkZTK8m+21aaUkyYcgjgZUg7syGiJq9cWfhSyYI6j9MEQCttYu0t3k4wgxHz1lJJYrDTF
dkpdrGp0xigrFUp5rNJAG3Uf9kJJWtDXK0R9DGtMPQT6im1TddsiIyA7Y8vPenHlZT1hFDksw/Dj
LvIptXvepxzSeC8ViL2FyPv16m3+ho6QEIrb9trOaSDgms9772zmNsB1ARjRD0oq2VYeIjq5hnMS
zKp7Uhmzv6ukGIKXVX1NERABWujLhZKIqNhmGJjare6q1jtFXHRgMEaKysh6WY2BItA41UFBdJNM
Bl0qn4aE3RQSCTUSRYz0FUUy9qV2TVwUSFB7d6UiUnZE56byb7PliioIlvemolxacC87+uz9JmQf
LxDFpIoN+BJIj/DRUFCw9LuG1T+L/u7mGoINhrseO5uVi7xp8D7WCwg6G2j2W4/WAT/BGjOxDFi9
05gWeEQaBV6aUrM4roEwolCOYnRh+shMyEHmaj0otnBCJYocGlTyMvVnvW1M5MDvoe8dx3BIn71Z
LomhBFOW3dachIq26sFfDRWR1UHkD14rxGykSBTV1XZ32YR2efBux3SGT27mx1q5frxqUqVTXgO6
TqOf81xnP9ATOQvS0B9wc7l35SY7c0v2MDod4iGixMBLNBvXG7AbaI9niMIlg9Usm9sG31VnRUMx
RNh8uIrrfyeIrAwNnrW8AWBy+UWhmF5EuvEOL5tC1wpjlkf4pUAf7LjVJ3+TZuwU20GQejb9REou
nRaF3iBazs5XIh65JaWFWVDZaP2F1PLGAK0A8aEg89lSXbORK2qm7/8A/9l/hMG8mA8bGObtZpFV
7xY5Cif5U/uKN7G/Lm7j33vS6y+0B4Buq2Txx19fRpQs+uNtoIQDRKl5W817fu1VojkI0+YrLy/N
LndNm65lOjZtSERAVOCa3v7X4Eqmjm6BS6RLgCJli8B4T2bppXl4/SM+TOjrzzn4AF/izbpQX4Tn
x+unEBlt0j83Bc9e4ckUGF2EBvjsLGfLdFEnPJwC2bVpP6axzxU2zgruw3j//Sl4ORLo4LSVXWar
SLDcLg1e9MOT1bOnYUN6OA1OV4dn5tJWTL8T4cKO+D+JhJenwVJNbg9v68vub94iVqv4VxeEJbsA
mPSXKqNR1X5PS/HTBWF1dSoQEukAKeD6agTLqU0DTc/KM69VNEhEECyAZkk3uwEp/vmiYF8gRDhp
NIndJMZRpzYNe72H54j7L4eDxTwAD1gGgDZ0EKVA8TQczK7l2prUVaPHXhDi1MKBrW0fpb+/KqTe
FdDYcZw1bIOcAq+kg2lQi8Y1LXoo6dznXDq1aLApiwjx8LZ+fxbYIrE3obcBNRkTTz6NPfdpMMgu
mguSUDEQHqBCf4JbJLu303qLtDHislWdiS/8yDQ4XXwpCRb0UBBRaWLl5NaEYMW23CI5KVxJc4rb
ZAXskLzg02ggrTB1ZB50LMaw1dNOL28gjqm/tZ0Gu4vrGRIAeGMdzyAFw5gWkWCSWSi3lFOLBqSm
2qdPNom0bjskIQ6IDFnzYTTILhAAlzLlkKtxdTy9LbKRrOE22SpvYFFg3qjbAidi5fz6/LwUXVJV
CyUfh1oxPVKnFw2CS07rRSHZG+gjZWtAf0aly4dpg6F1EclhX/gWLSe3KLC5M3/2avUsJf9+teLA
BE6zLbRa2ArFD1mk7CLLgxyoNB0SC5Lt05sGaSOB2XJRkExrND2y/3FRI0Uynu0N7KC2ZmFjyBVc
CHaIE5yGIw6ev5xLkz6BMlicvRwVpgbd5ODANLuYbQGlmWRr2N4r5+ETOykg8VDvbxkNltPl7gic
QO+lrtTk2HOf5g1WV0oU34SwDeUqrgRdTm0aaGHen+O/n0xL0YUQhZSTkAL9HoUnPJ0FG1CGFJqt
U3DzYM2c4ixYVtvzEvwNvpI0SY24RVrcMJ9Pg8F9QqLWJZrz9OTWxP6e3TqLZFFwaeC7xjpXxcWz
RaEwOuhrisXGWdGAU6e2KI4R/H5jizQtdPO4LUBCw+3vMG8AjnWZGlA6E6Yf7M5fgF1+ArD8BnD3
l370tYG2/UV+DAF/6QmPiO6Pv9+juYrVqCDbgycqpPth7EWDuauf/zxIKhrE+ckvHxHoZpz9n+8/
4I9DH4z1+Kke/3PiL7J59mVZNb+o9m/zar4CHL+b58VqvlZSon/pKwC6eoo8f8MUvr+vH+D6b7n0
q8P88x95scjga2bPVUvVGM0m8x8a43NcFIsD/FyN0GzmrUeYPzh4H5+ph/Sh7RjvoWij7Hp8iIdE
re0QN0X8JVzG0eroIHugvfUg8ddF9lpk7ZPvtuNcq7jycDp7KYL3+UzrcRrm8tEZ2++KbUe4YnEc
C979Za3ty19k8Tr+zFwd+wyPF+O2gwwI3Wx9NHrRV2ww+7ZDXMyj1Tw7/iEeQI62I5zH6zBO0HJ/
YZDm7tx6kDlE3hdi9rHs2XaMyTx6cQiuYAoebDsENpAvD/EAxLYeYl5Gi8/xC4G7h/7bDtKLFiHf
+OLoV74vurUd4yacr48N8L2O03YEdZordfD4QRz8yIf5nsu+PtaxTONbUfzH/OOx2H3szw6TK/WM
L9Finv35LwAAAP//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1">
      <cx:tx>
        <cx:txData>
          <cx:v>juni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sv-SE" sz="1400" b="1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juni 2025</a:t>
          </a:r>
        </a:p>
      </cx:txPr>
    </cx:title>
    <cx:plotArea>
      <cx:plotAreaRegion>
        <cx:series layoutId="regionMap" uniqueId="{1F820A1F-4B6E-4CF0-A4CE-C444E3073EC4}">
          <cx:tx>
            <cx:txData>
              <cx:f>_xlchart.v5.6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1HxZctzIku1WZPp+YCFGRFy71WaFIedMDklSlH5gFElhDszj9+0t1Aru20JtQBt7DqqkZoJZZJda
bfYks7KSMhIZAR+PH3fgn3fdP+7ih9viTZfEqvzHXffrW7+qsn/88kt55z8kt+VJEtwVaZl+qk7u
0uSX9NOn4O7hl/vitg2U9wvWEf3lzr8tqofu7X/8E37Ne0g36d1tFaTqvH4o+ouHso6r8oW1o0tv
bu+TQNlBWRXBXYV+fbv//LvtXGx/221+29lv3zyoKqj6yz57+PXtwVffvvll+oPPNn8Tw/mq+h6u
ZfJEF8RgjEqCONU5fvsmTpX35zLiJ1xQgXROBMWGQejXrXe3CVy+//zH/UOR3Kr4Vt1/XTp2qscz
3d7fFw9lCff2+P9nlx/cyLPVu7RW1ShQD2QLq81DEXgPb98EZWp9WbLS8Zb2zqMMfjlUxn/8c/IB
SGXyyRN9TUX42tIzda0+/75bf/79bLmbvySWv6ks44QRoktMpTAMiaVxqCx6QnVDECa5ToRAYqKs
1ec/VPT5jwwM96UzHVfVwcUTRR2s/WRq+tf28sd6FCcnmBmGjoRBjiuJIIyw1LHOpS6R+KqLLx61
+vzvpPo+b3py6TMFffvRn0o95sZZgweBQ/+weMdPsCCcEczkYzwDH3ka79gJEhJzRAmnHFMdwuGX
rb9ox4wfInCfhzfx53+rr0v//Xg3uXyipcnqT6Wpz79fOObF6Usi+ZuxTp4QZjBORkeSQmDwk6eK
oifSQFLXJZGSIkhcX7f+oqjPvxcPH4v064f/fRV9u3CinG+f/1RqmX/+1/XGMU8vfmAW4uiEUiEM
BoAAU67LiQuNHiYJowRTQnUx8aD553838cPHtPiOHPT02ol6ni79VBqyf9v8drH77SVD/XuOw/UT
yaQ0OJIcFPEM0dETQg0uCKwwxpAxcRz7Nr4t1G35nRFucvlES5PVn0pR15//tb90LnanFxc/HDAg
nXACkE3niOERYz+NdAbgCfAziiWlBMDdBNVdf/53WT0UKi2KETZ8r+L+4mcmCvyLb/1Uilz/ttn+
dvHjHI6NCkKGYBiwN9YB3R3qj5/oDEAFQxRxHbGxwnoKKda3cQL15/cBioOLJ7o6WPupNDQ//cGY
HFREhcHBdyAtUWbo5FBF4oQhHVIaohA5v2S0pyqap9+JyL9dOFHNt89/KrUsftv82MjH+IkEzgFJ
w2BjPsLsUC34RAApoSNEsRBQ+KJDz1ncxv+TiDe5fKKiyepPpaj1xenu1HR+JOgDVRmAsw2K5GMS
Is/gODMgtnEmkIG5bkyS1LpIVfrxofC+Nz09+4GJup6t/1QK+/z7CC3mn3//0XFPnEAdy4TkEiGO
kS4PHYydcG5Ig1ID6+PXJlzE599HZOF9/uM7w9/0+onOpss/lcpGHGieXl46u69B6ViN+TehO8RD
JoDWMwDrSYzEoZNhHbjaMRZ+Qxpft/5S8+4AAn5Mq+pBfa+XPf+Ficqef+GnUtp+/fk/dz+STWKg
MIwZ4HPg8widRkVywqQBoB4xA2P+DPrto8//Vz18VeIx+znOxX69bqKcrx//XCq5PLXWi9PN9iUx
/D03gp4GNYAZgmQk0FjsQon7tKASJwigupSIy9HJDEAdT9HevkrvIj+Nk68f/w3F/NelU93818pP
pZ6rs7M9MBQvieLvKQfoCZ0KBg0KgxlAEeFJtQQtDkNnWEogzykQexPMd5VlJTAU31kuHV49UdHh
4k+lJeAmLrY/GJvLE2j3AcmHEDSbiE4nvSZyAlSF0CkxKJdU4AngA6KgSL6vjfHk0omGnqz8bOoZ
8d0Phwv0RHADYehUUAGKmFRPxonARFKIcBT4WvC0r078BS38SeX8zwDD0R95rrURRh5u9PPp73+j
9W5Qg2KmG/IYKcFPEIdOFShOBzcD6uKI/r678/6ouG9XH9PYt8WfT1UXv70ZaynIWz90VAKKKWCJ
wJkwIqPjTYopYCsgbTEpuIRhiUfU8RRWPEq8uIWT/VFBBvuecYkjP3FMc4eb/H+tvr863BfBfQFe
B9/5m+MtfFQKglEJruMvFNMhFARWgzAioPSljxzUBG18mzH56/P8BUL/OpxycPj/9aGVvx5o+TYD
ZN9Wt87j8NCTmZaXV78Ow0wu/RM0H0PHfy4t7399CyEOmCHgW7+NJY0/8zLgPrju4basfn2LRkwP
3CyUWRRwPdDsb9+0D48rQL/Dkg5/JIJKzIAVaIZU/q9vAWtiDDgS/uhfed0yrcclJk4MoQNrr0Ol
AN0wJr+Nb52lce+l6ptM/vz3G1UnZ2mgqhJOA7k0+/K1x7PqOtyjYBRGBiQZKRUd1u9uL2BUYPz2
/+GZ2+EqZ4UdKaXPgtBNzFwP+bKpI2W6Ue0EyEWLMvET28jbM7cQxBxCp4fDmU9Ed+Qo5MhRiM4B
Y0sgVQnwCYdHyVRnaLWsCrtvPGONvN4ZjKJY+Hlem30dzTydf4pDXy574a8VCkonjs9bWqKZJIrP
/XqX6Pidp7XhXGXNugg11xa9vIIq+L1eh+7SQ9qGisGwQi+P56iTm6zIY9NXHM9bThpLz/zK9M9p
k6nzyq2bV+4QjcKcCJvoBgRYaHDCqM3IWj0Vdpnnig/EL2yjrj5EtLtz+/5K8/IzrAJhu1l/JmXV
mQ3SQrP28PnLAh5//dnuAiGdwZwVtHSguHy6O+kwKt0wLOw4ZrEd8Z5YcVw5JDMudFxskJdHdkAX
L286VkXPd5VQDhFoNcHkysTAcC58D5WqsDUkfSto2YXwo1mloxvEtMYa6nLYIhnMhF4Z6y701kGT
9HOulBk0Fo8QtkgmTkXeVyvi8UXTocYEL1MOM3KrjOJ0lcrOsF4+9ejmR04N4BToLOg0j/TIU1mJ
vhPB0GSFLfVonvlR5DCvKJwm0uxSq9ekcU9RWt5URLvsqd+bfnUtsBdZRWY0r5zlqAQRDM6NeItA
7TLRm/KZyxrZFPbQhYXll2SVycHK/GZTEXfrJRca6Vun6R8MpcXzKk57qzaK9yzxPnU1NyyjiAwr
99i7HBfzKsJXzOUXuNDv0mzlp6l8zcqPyQ4ZUCZzaOLraJxEeiq7ulc1yvu8sLM0WBUyyswg7npT
ocGq3DY0cdQteYdcS21rV0NWX5V74opFFdTuK7I7pkfAqWDuEOBgqmMa3roS+66nx6Xt+2oZJnXv
8OqUMTeyNBqUttSq1NTC3JHKqlPRmqIrYzt3o8LsDc952ahgTO65VbFH5AxTdBDdCQDjp5LxZKDi
JtQKO+SBXKVJuIziWs5B+ZrNax9ZCernRaXHc5+etq2obb/qHFZ0eJ57hppVg7uXTd3ZxYBTq0d4
MBt2USV5O/cDVdphlNwXXujw0LAKgkNHlKFatHndz4qwT+1YambIweddoAVXeR0XJqmjRSKSqzbu
Q5MQEptlEFzFLV3HRumZmNLB1JuZXlp1H9R24Xndl7+xYIeGJHVYXe99r7xLc5AcJQmYaU6pGSYG
nmVeJVYof+czvG6NKrB7yqOtCvJZ4vu7vCmYXVOw5aFX0hS+KOdBIPZdiMlapv6qSERz6iXKjpgx
mCUpcyds6n6d5M2HvCiE1df8tDOwv61SMR9KXm4xDxySlrUZ1d68Lwj4i9/ViyIvXafgEbOHMPGd
QI8Kp3Q9062T4QxDoE96FSy8xlCmYBUMRmtk6QgVu/vQFWs9Utc6rkzPzgo9X2msiuaLvFGtmaSx
P4MQwRxeRBbKhocAaRxkPOTLRGv3ZYlLy4/Uwq0qeSa0gVqC6qnFaU1WKf/AOnmR+7Vx3me+FQue
niYdqCdGrrIagj/SrsosEueBSUPZOgky9BlJAtOIm2DrSmlHASUXGUaOkVB/xWW8v/OUiveSrVjf
4W2Tt7tA42dGLoQJh09NgoMLr64vvVDf5STPHDdFvU2t1PXvA6oPp40eXKgAFbNMAwvym9Y3k7ry
dnVWvSMp3B1qPLrT1Cp3s2BruF1hwrwoWlFdy0yWN/68EdE5S3uyiD1KnSTvTI6ij8hwNUurFbdk
W7UWDUnhsC4tzIgjx++13E4qyhahjrkNzqnMso06y00JNkNBIhMX2Legx7BhpMlMP8g0M+GFZmpQ
iJpcXA5DnCw6JRu7yi4yGbZmhRGzK19lphEU6UZXDeyRG91c9QIcpAvidRWWjlG16bIpu8jkOEeL
Ospfi4ijX08yLzOgvwjj6ARDKgTK6anfo27QfcAcpd25BjVLJWY1I54p9RhZOpOBWUbZp8J/3+mt
bglw5GEVFxky1aAllqr7eR33Z68EIygQjpxJQJkuAYggNsnLoZaBQ6m2tN1EgOkKb5146ZWGF4rW
1M58I7MZui2Qo7VJZvOwBRtU8lMfX7pRt3cLfpY3ECPIuzbtYjNNtRut808L1bWvSe8IbgGs9Niq
wAbM703yX9PmhtJ5DeHNyyqTe/FZrA1W7rLKlGO8KTMV237EAMll7xAfolkm2QepUYAT1RmYc2ky
w7fDsF+4rt2h5O5lUY7l81SUgPBBihQayTDfPgnroYcFUrXe2kWU3gxhmZsar2yikc6UbrklGV70
qrFhaFeZSkZnzIKxG1tv8IKnK034M+7hBU5iR7WJRb34lbxDjpxP6DDPKPE4ZA9DqYfmV8exat0S
t/aQgIeQ1nKDsDGzUnPKkF+2UbIPyvisgL9HEp33ZBXhxHE5sVimLJqxmSbwoonBL1rDJ2bU5u9b
9Ilq/I6S+lr3wlkbdjsti850LB/0bq7p5CoQ7XWcilXaBB9IGWyynCwIwO6sv5GDdBqV7KuoWfXt
9cvaOGItUB5BL18AGQ85f2ItFZFe1MS8tatCXgadWOluvIdxaVPkeA6Fx7Lzk/3f35IhLqBRDaMg
hE7cu1QZSnOUdWBiHjHDaDgfvP48G5rbOGc3KiLLRMnVy3seQzYCJsHhuQmYNOYAbQ6VSpLSr1w/
6aBsMC5lFW16Ft1oOcBn+VB7/JIJsmw7utQEnQ9D9KGP1cZPku9wTgEUBYxQgIMiRidAGbpYLZW9
bG3s09LUvHRVxOW8DNB57JL3lam1UWMWEnJtIcN9pMQDmzcdvqoZnVFffyccXAJOFdHNK/I5Umsd
HGwin5SQ3M/Hg4UyeVe7rRnH0kEVnyUMmVpaXw++ezvab6Zj6JR/IwHOvgT2p0U1NBim8QC2holI
AOswlvVYBj6pqelA1DBUWmsbSW3nvN56LltWKtz0Dd0JiAgvb4eOhHLB4RkomBIDzgIe7Do0hcog
eVjVXmenEFwy5n/iDV9iN/4g2uzGq6kwM9pdQ24zMzjMUKHFywc45nIwtAuTgiPBSMbB6afpLSwy
PQjrsLOxUdskr7YswQto0ADsCjclp8taxK+kr/Fhk+cyplBlQEIFTgWPOngi45DEMWDotrM7Lldl
JTyTX8edtizSJraQnxdWE+UWrqIPesEuk0A6YRaEZoNLm+juKuHkGsWDyaI2Npsxqr0skiNIH1Kr
MU6vwOQrJZPsyluasjyIOltofBf7w3kytNctBg00aP7yVketDZQPYUDA8znGaB1PJOE3jebFftzZ
kuDzwWcWD9nM1YJPsoNE47HZy9sdvbMn202UDTG7UwUgMzsvkw3PsMlbdxX1yIyT6JXEdfzOILVK
oCx0No4XP72zMMdECxK4s0a6AHBruwqSM92lVtTFDjwD84oZo8dEPcFpQI8LiKcwhQ4CncQMzkMx
9JrqbOS5ayg3zDakC0NrrmtUbCsw5CJzV6hVczpYccOWcqBgWnQeIRWaFYtzMxVkbkTVtlOgB+ne
eQW9jNv0RvXBB0Ovr42YLKoU7zqfzMM02AvNu2rTVYD8DbBQOxVbGiluoWALrDSprTItV12rXSRl
ZtVNsc1yuRrqeDNAno2D4JOvpbE5VGUAqDE8Q00I1XUm7vrGoQjAhvDBusNEe2Blbbs5IE5ASoML
ebDAdzn2fdMoH9JYa+E30CKCADkGRu4O5wTQyACOo/fBJpF41zaOireI++dCDbE1ZOpmKBlE9i40
aVVe8xw+pXl5TRs8L7zKzno053Ww7P2zJPXvy8DzTR6n+16Xq3ggi9qNrSSjsx5+qZd2KVlp9mwV
lnpsqjy9ceEgXp+suyg2A/+q0YzIYiHcX6lFe0DYM9Egkxt8Fad0rhtAgOb6Ikmifez25yhll52H
5q4b3nAtmzeZZ7YtXgateKhyMu/1/CaFlOwRvAhrscrj5Mzrs22UcGtcz0OI1ys+aNu6HpYaPMYZ
hmQ3oGAjNbQHMG9FMZ37nbL6Ut3oibqhLinNgGUmwKY7lBPNHDwfzGGBAyg6xpvthko3DQyYMIZA
ampdAarp03mUq3nCs63F2xzqp3orBroIi3ymQS1miOZaJsLK9XMW0GVUOdVgRZTvqfBCUx+qLUyf
Xvc+d8aQ38uyNGMIca8Es+d+CC4B4/064gbEmEcO+UmEUXGcN1D8d3YVsV3YpB+Gylgqjs4HSRYe
VpuXI8zz0H643cgvPdkuaXWvjyhsVzebDkrQ3lswjduRW225RhclcIQvb/g8pB1uOIkzVYBSvZRl
Z/co+tSqxCFUKhOY3F1X968l6+e4ZNwMJkiMkZSi03DNaD7ofMRtQRx+jFu2iBzEBovk4rLAZJ4l
lZ2qm6xPly/f5Bi7prENqihEoBKAZzyn9Z7sjWLIqh5Aai4e8tiR3HU03b3LfP8DVNdjYmyC15Dx
c8ka4zNwMF4LxD5M/42qfqLKoA0TLxt0QCZNAhVAYnldc53K1VgQvHx7R0rsg50moVtTeqEH/gC3
R6ttMiRWDKXM0LyW/Y5R+E/3mSZ2ADpZBvrq7MTvr5mqtoUGQDZhsxFOsrK6boCwK/Flo9SrNMJo
+FMVQhUHDRLgggH5TDJ9nheVhkkBe2sQo0p+maZtaSZGOW9ksAikdkca/6wBfNslEHw4yz5GBrYU
917rZByJCNA5wtDHYBAOoKY81GuokAjjABJlCtU4A8SHSroDQnw7VrBjNH1Zuei5duEJI7AgIOKF
TmDu93C/KiNdXHdQ1Mk22iS9XMqwtjkgTKEnTpV4a02o/eBn8xzCNG62kVE9/jcWPrU3XL9ynBHj
HCoC1MDGxy2oTsizPg5psPR5ChEqKJOl1kpblupDAbUFk73T656ZYrZrBn2WVoVZGcrKA3Xz8hme
uzOEEejlwCTg2LIXo4aeeBbtVOhi3YUaI69u9J5DHokWlPVWQrGZahT6BNlZF5H5y9s+d+hx23Gg
HtAkzBNM0B9wx21fAJ1vR5U3K7CxMHq+BP7TGlxy/vJWR/oesBcUFPAsOpTVhpyYO+TDuuQcyiiV
s8UwK7TkPPearaughGvOx/YGTPXPhUfOUeE6kP+tWC+sSvFZDpGmxY1tADTNQ22GM7QcDziaA2qj
Dy8f9LG+n5gDhHToExEOI0vPvKF14ZlRWqWdzYsLLyn2NYR4QILBvT+ENzG5b0l+U+VyxyPvakjb
U27cxLTbZir5qMB/4LHu8xyqNgURpa3DDx3Tz2XTbtuGL4rSW6eu5owZV0vQIiaAK6vqRiU0Nnv4
sARemrqa2bLGTkP3UiXQH0XFPmfRue9u8wx4vS68EMXSz7Iz0opXtHQkII5agjdtjK4Js/qTbB11
hlHzDoq/wkssrVSfcLqBvmzf5Dtf7PA+7C4KjVkvi/xYQDjYdRIQiqwqG6wFnQ2daZM1YtPqjsGL
0Bx8ddYJY45acdm1+rJWcqbc7jqKs32X0UXF/NNK3b58nPH9FNOAQGAwFNI6sH8Unog89Ma69aA/
k+ZQOOT0E3jiiOw+eE0TmijWr0WSKTOnsyYFmiTGppuuKy2zWxmswoyf8yQ9C2q+k5n6wDEUU152
Fur+fQhBLBSFb6L+XRsXc6NNN31x1g7ZTGTZPUmSXSNqE0WuMqMMxyYJ1U2ua/t0YFdB3VxD2/C6
78VuxBQh0HG6AthWscVYk44lOS05FIvkvEb+x9GPNaqtfDgIla6JeLYaS3jZfqrz5tHNhSiBSE9s
EvJ5nuZwOTk3jHZLGnHtc2gTFf6auu02Q8mmkfmNROUZ2LiZu9our9EyDy/BC6wBOpkx2vhDfi4C
YwG1O/C19TaPKCADeem77qWeG6+gH3w0XsJDdMB2Y4IIn8TLgIYMdwhCdiTTs6SUHRyrAZjlras2
umcBW6SeXI7xJWq9WSQys4Z0luX0ukz4pc/ZTBnJps81gKProhUz4htLUTDoJaRbPBjAayYbYMiu
4fGIdedej8kpJP79K4Z2zM5GCpxB6pXPGogtB56lEYAAgA6Cw8qlXivf1I14H/setNvyDwgYj5f3
PEIfg4dzGESCETEMz4lOROdq2ENVCh6eSuiPSayWWYGd0ZjjuP7waFB14iAU33vcmPl6clmVUCDx
HXCG64BvDPXeg1Cktdqy5/WNhq5E3cyZJp3RYrzWO82IWKfDrAw1B2YKS9OV+X1WxmbiUmViVZw1
sr5x89w328xdQA1mjSwaTv11Gg2vVTtHLQXABmUAW+H5h0logTmGItI1IDhQoV/rUWOPcg5KZtWB
WCLg8X1y0VbGK4n1sYv/LIkAlws0B3TOgYU4DCG9rH2dVgCpSjCuJm7tEhJZmiqnrwcTqC4YTin2
KCrOxtRRoeCK+97VGDpi6T6MoihVvo/EPHXbtRsF3JQ0a6AzF31s29E6NaftHOC+nS6ir+SAY6AA
ppVgwHAcaoFGyOHRh6zVOhUDyk+QXAqSOBFiYCPs/PVSDY3GNhXTk73EhFirjLptMwV7xWFo9R43
gyQ7A1B+lulyVvjJR14Yu7BSGy+toZet2A4lfI7bZFFvcOyvWW3s8jh/BaAeDS+YAhSGh2mQIOPI
8lM4JqA6T3AGdGSg/DPND1apBwk6cuWSDyg0R6EIaA2k9H0xyB38xIKF6aeS1Ns41B6MwrVjQ3Az
Y8F9VrPzjCYbSPehGRt2NNiezTX3DgZklh2pb4in9nmS3wceey2vjkb2TLrju0tAi/Canym8812t
8PQIja4OkwCp686GznVGioUp72rEeTBLtng5vhzN5RgqGpjXhxapAQNth7LDrHclA5VSPbttIZ5V
TXCV+eiywuaYX/o03CqNAW+SXfb5dsQxo1+UhViGqfr48mmO2DIkcEoYIzqFiZGJG5YDdFzasm5t
GNM6Mzw5g+G9VTIAAH3VbR55k4m0oS2sw3Yw8oZhBPfwxnnQQBHFAgC4A2R5jzWBrdMbw+v3qIbO
ujFjNP7gV8ZlpdHzDPDk8DodMYLovz4DkAOHZ6BRiHvo0bS23jbb3GthDqB/l2TpfVgoi7hpaBYN
hcGRYkkh9qjsNaL8GH6EoAFhHcrq8fVT4wGfFDJ64FVKEUgmpZbsVa0ckMNeSHUWSGAC62Cd9t22
rR0WZK9QBkdCycHOE58tU4HLrFet3flyhwt5LkS6kVS7jNJsL2Xy93M3jH/Co1swBQr9ikdBPLnR
Ju1yTiLQdhDK3OwaclHAdJuJAqgg2dozDMul7ivWfOwWR8+Cl0bBnCd0fw+Fy1ESJW6kNbbiYW1V
0KMxw1BFZlJ2syjrdn5E7Zf957HZNDUoIHx0CCJws3RqUKHqgkHEZEyTVoUB42mydkgNDfHKv9Bq
fx8DKazXyOp8IewNvDQutgK9dE3/le7BEc6APT3IxLBk3uQJVJaQvzvmQo3U32ZZQUzckU8v3/Jr
G03sqBEtMF8NamyOu+swrT5J2mHL88J3L+9zXLQjNhgFC++EmGgzl6nGUgp31DZkWdPuve4NrVlS
iJOsU8uylxuYzgL5ooo5Kaq0eaN6MwPezUwiD16B9VKT80jXEabP4ZGBcbSAw+DRpOZJNZ2XsWc0
NqXNqszjS01rnJYJZUIDhJh5t+exgW0JfQCY50qGwTVfPsEjrpiYGjxxh6DkAoEIAPeH1l10A41J
mzd2krQzeHFaa7rQypvx3tGkUZpeP0gri2W5Lhppeg1vzaAMl7Gotbms61WY16FTQmiyvMK4Lstg
Zvh9bqcoUY6BBtsvUTdP8pRahseuqk3pwbwqI25ouWWzHfKon7tpki6a9H0aUyvX/HVHm2Uahd0s
ceuzloWeORhRbKV+mzqZ31GzKcHly4ZBA8itFtxsEy+ca22w1+q+sVqYhsJY30Bp4lrch24HtNss
oWc7wyW27vHBNsTOgyG6md/pwpR91c+90k1nPosTy/BRbOVFnzl1kX5oSz21Gy4LMzDiWVPDWqji
YZ4KuQ6GzvHL6jTNMsjscuEh9Ylm9KKFbptJWhjp8rXgY6lq8lrhPlrFVGfQGKdAlMAbF+ARsEOd
ydgr0hDGT2wt0RZA2m567d0QYM3k3L3tNb81/R7bHiJrFGoXVA2fgtKDAFFfvGw8j5Ofzw8CD3TC
u4ng1RBy9Oon4TghLNNpFzR2gcraAuStrAzL2Kld0lt+K3or7Xk460mzarQZIGpqpgr70EIXllEa
pzSIz3hX+45b1onFg2rt2U0O0q7bobdLri+ZBuUmrY3czKJ+cCqY7jNUvIGhuPWg0soJosGqVRIs
ixxaNnERI8f1s9Ds4R1/ZkfwmvcysSLkEsv1G3swlvBu1HSpGAgkJvE+kt1VnIId6+FCdtUq9uF4
wNRoyzQHlgjmrecaqq/7rKFmnHe3wP87QWdcokDfUtT4FveMzulzdA0j6NKGLiKFAZ/eJEGfWqXf
vqep2saZUVglNwozQ9Cn0xso9D2FtmiI4mUxnOoiRjYMlrcWaXSgfvFghal+Gw91ZuMGHKHuazPH
3n1dFLkDb3PNnMavzlTt3hgIuQ4N2DLvAm3WFkBzNVn5Grocg8BUz4Bk4XECeG0Yh7h5qOc2daEN
H4H8MpFmdi+G0sqpvizCEFiU2gx6H+bJixBbUV9DzJDCSfq9onLppio2CwX9x5ct72jYghKGANjV
gT9+NrrgE49FWgL5ImWp3WfBXqJ2kaRZYno8zWEssEam6JN5WcixXKtuWlm+L/MQQkGLcyviMP6o
es0qYMLMggcNLE2jMZSnLjw6MLjCjlN5qlIxWEao17bMI0fvG7ZQ+KrSCh+uSM2WRJ8I62rTlzKz
6x7lMLbbQcOZ35VG6NoVpZnduB5MLyXMyYzw7v9xdqbLkSPHsn4imGFf/gK1kSzua/MPrDkUgcS+
b09/vyzdcw67uowlk2wkmWw0nSggMzLCw91jkuCyV8JfNJtoX+XeV6VC/DP69iYRYbFWKslGNqp+
pXmZHvj5qk2St1ZdKRGN7FnkbTDC942a0fMpgTeTYloBYSIYqOc3RWO+Wtq7mjlXrtWXKzuyW38p
inS9DPBBRa5sDm8jjtKnaKY7d/hT7cHMfVWxLsX4OYeWEhTDBAzaneHznKpQMAzkYVCmcNNJI6zv
sSJt0dBoWcZFY7v5agR70Y0Bcp/pZD51O6+9tbdLqdl+NtIAiRxv9EeIqFEff8z5eEUrEcGKqpwJ
pidqFe4+djZ5pbRpOHosYWocrARgRoucTaJIQN7YRvaDbY5nupbuiRzHgSTHS4DipUHI+PMNUEeP
cRpH0HuKLtnW44XexuhlxrDxI6V8XrIpXUVjVa5dGjRxVIV+xv+ABKBtCJafjaATYY1O6CtV/jBG
c7ku+mUzFuKxEvAzexsEKRo9yBYwIxc7q/zZ6CBSJ4NDI7xWgiHq1K15mThiDJIe0nUJ0bSO59mv
y2yEzW+W6zlxfE7NepxrsU1Nno02qAkjYkn9uVWqTeiBko6zdR1Waef3PSR6wxz8ZS7jlbvYYiMU
9VrEk75pSvdKFE2xioze9VNdsFYerfTe01cLXO080spV4bQQ3DL311jAcQ6n9AIVhwm5zCoCsKIW
BVOvFlUQQ2LeDNwyg1Ny9MbWC+L+dgBP2ehlGvkYIu+HfnSC1kv9bmyHXe0sQPpN/Jqm6bbricTR
OVrtCZjr4Ikk97WkUR190bhonb7XlG5VJPHjNLa3ous24Ps8f6X9LmPTW2Wz6DZN60ZnaoRDhDuO
yfSOIMkZHpSl48I37rsygnDfr6Y0zNZWKbZGBX/bERct1b2fCi/3s2gA0Rzc66auhN+HxYdFKycw
OIG+qNomaLgN10oI2TZR1FU0ze91DgGjHcePWkvYfEJEgS7c+rKdxW2eb4swu5xadzjza0AtT1wx
JsYQnAzOBj43fx6OrMsVpyz6fmVp1q/WsUUA1b33PSX7pSVCrAa1eLEicyWahXielWsPQRGhmvQw
HMXanZyEXZzexHpTBmmrKCurdjY5wh9fie0Y9V1HNdxejkNDUOR17Cy7D/3uqReiXgOkm0E+sLML
HVZjoQBtK/I+A5R23WziduiMoBqjvdmH6kaxvZe8htL9UlSxHoyKAbQdRrdJHO8Wq9oaQyf8uF22
bjmrq1nP45W2VP/0QPQUj+nc7eYIEktX1saFACdd6V0f+8owTf4ChjtY41agVeFORVugtnHh99W4
LuSKHJMh0PN0J3rzVuchAscTVWAOyJravhw3YXWf1lovOcp76L3JOhmjtad100XYkvvSZtLWy6iu
hBpvhk7d27NuBmqrkbckxugD1m7qKd6LLF/HDvqU1MoDWGTtym3bLQT2zIv6TYxn3naGk2U4FaRg
b4Rdky9XEddHQhq9jvtwb/VGsxr6sgncmN1XVNOtsLrVhJBIG413MKEh0ErRIZaZ+3VVW1kQZeXk
j7rZbvRmjoPJ2FtcYbgA1ysElfl66DzfnrVbta/dC7vDgX+Jv+KCrmWp1VPgLunr0uSeX1GtrrTW
VQO9rhVSK3UIvGz6V6TG1aYZ3GXVdGPtQyJZNZ6Ig3amY9hXxjoTo1gdFGBKvc21YdkOrRoBLqy0
8qpIhmQXQ9ZdpzR9WnUq/NJTPIQo2blbSTt1LUF5BM6DjYpm7ahMRcrRo+GLQAAWZVUn6uhHixqu
4NVdAUjsW/JrXSzpCoqEtzLIu9QHry4iP+5jqYnYWGF7aylnKZly2eOgQ6Cjb0IQ1tXjalFVw9KG
Aw4LnnayIGsShrozSz5T/igBvoSOxc+ZnnQB/HtJhL30Rg8ChqPcM1uy3kl6a1xFVga4O1ucEbN5
ggT2TLlzk7i/JbMxmw0Hll6+G2P6xl5R7vlOiV+I/MtbOr5+QUSZ9eHBHbNfSRZa/gRPqRqMfecG
imNstam5Qo/x88OfgI6kUhXPSexs0PEdlfeFGzmqaOiwmlZ5aPZIsFpirnPhbJcpOwPG2afy9O/r
yb//rR5b5g4otGS9uFEusqLala22rgxv46bjo5KWew2Sn1Hk7xlMWgn409H9tTgvJPEr3Vg3s3jU
8nrfhPFHrBGf7HRrIGrR+/RDNlRHGFcUgVurir7UtnlMk4sqKV5lb70T9Z3ClS07g5WRf+b2fWKh
ch7sjQrX0oFZN8AhURqokc60ETZFegZMTdZ+ndTKZVsYuyQJ7zVvVQnlt+wyqE22l81Bu+Kw0YK3
ovKugXuNXkXGNBqeQaoUF1GRP1fF+KYb6cfPX+8UrMrng5ONzQ0uOMdiX6eJEEEs/OiMxjdAzI09
2ivXu7GcjVoP27oo33QRXyHD3v43KztQL2WPEprp0cbp5zz3UpMP2fXe0zw0j/EUbxyjfZRdoRbR
SQ7pLYM+ggRk/fPah2Lu+IzDv7ABPHULb0C5qb9tIgqrOM0K0PumTxDK2ZE/D+mXZNrNlbcNkdB5
rcvV2zQfStG+g/n47qith1Y8z07bBvOovpX9b5Emt82oXs8k84vnbiSNXBvC+yWs93IrTHS3Wd3X
ypvFie7tQbsu2hLkOoZ3NpSfcFIevfYus/QXtXJvvFi/RIJZFB1JZ4NOaSiMgGb8S+pkz7OdcX3O
ij/1xrkzdSr8MDPgQDVkWMpRIO6TaNEGKYGQ2L7s08odK7emfNif3/zJaEFDGiEZhi+4jfz54vMW
4WVtxtNKVer3mNaBDs1GcgpqCCxtbW9+Xu6E+sVFTQd+xEWDAcax5CBNytaIugmVz+Q9ta55L8/4
0I63cjTN5GzSyVopabqCob2TTTUZ4G01OUMc1U+hWRgbWoxdkCCodYQxz2VlKSLS4KUVVOnuY2eQ
O0XFa9WnV26oPB2akRRmllvGvlnbhS8jyoG6NHZv8v3ExXLNrJ4b2+326Wu3dCj/r4DvdiaB6ueX
duob4aYkXV7gcPHm/vxGZK4YNJo8rEs4WJZhRf2+l+Qjo3aC/0CiIb/5X4cRQ0j+grd3GHTw/TDm
rZZHhWqOqxj4VVGUveOF1170Ky5p5Ju01/jnNlZW7YVLd+/n33qqnY5THjxX2ImSKXQUCZwlpppt
2Pukyx5ZRfE1zuG+cgSMHKp2JNX+pDjbuglvVC6WuIWrw/QeWsqmCFCF+oNZIuaFjS6bcKJKnmx3
S+mbG8vT7GA7UdeoNs2XTB9nv0mXM89/QlMo+2E0xvgkknp9dKAg9ixJr0EHqEvrHrnggQlWp+VN
dOn2yReVSGBlaSDS/lqTvIhm2FSdsRtQIdp0LdOh9ces39a9juy3PwMHGKdSvO9Pd7TvJb8YiBbG
W5vne9jTLw77Py+ijVs6N0MunifYd7KJV7mhP2XqWtC0TUS80UfOgGgqBP+0Fr053ma5B3tT2S+i
vJRMTlCmUc9+Da56X3L7WwuUGof/r6RxJuteGbe6AkWkE6HfWONaXmKyKzm37pnszZU/4nj/4m+F
mQScHU89rpBNra9TLe+mldGEZSATCCgQO3mAZ/qwkgBphPVdj5pXUj/lLuriJPYlZc+G55QkHsCZ
HqiNif40e58pdQ2nWMvmfwP1T6usl9nqHzOMPngZX3VdP0rhnqQAlmgKg7Jdcj/cyXyibIq1GdLT
MEw0+HCpZ8+7TCU3TAoKFrddR254YUEeO9wvtpa9K7N2AwgYSI5VlItN27b7fLxHGgvckq9bJbwx
lOiq9twLmfwoMWmnzX8h04Bkn/b5l/qhLdFW0kVkyqVk4wd3BzUMhE/ZK+Y3x7XzZFvZh9dTr9fR
RszOrsnSO3NBbV7Klcpk2Ynaffn5dJ/qhGE9RmcTPNcGmDrKMebKIpvPoFtw277bcxuUy7DNEvt+
rrML0OqVzDUc9mI1N1cKjZqG5DVqhpXhJWfy5FNlxfdHOYqqTi6auhuGaRWVyQcNxwulWjJfZgwO
yZ4Mb1VXP575/RJR+GtrYuGC/tNUkZnJ8/ktz2mmbEjVCMUCyO9WkoXKur5VHh21fWRemiy+rS3G
JutYeZHRAM30mfv+5K82LW4MtDamdqyUCk2lTtNMPkBY7EfD3fKku0m7FCHs22p5iM/JXU9dJjjJ
/c+C5lE8TBYzjHXBYUwOCiE4AUuvvkiShkaGFdbVW90okMUgQjXxuXv+dDS2sLNj3IVkKhytPnHF
DLgsobGLuzeL9qs/E6/8IU0CveuetcF6sRf3PjXCp3pR8N9oE/9w57tG8aUsyYeiQ0JyHkbhbrPh
V+hpZ3bhQQv3146gfSLHcUia3hGXJIr6DFyDrDtcluvBVe6TLrrNGnMb2jPNBO9FRuNk5j5TJ/ta
ZJfavDfT7K2co4RIo7fYOsz0R7FDSQtQTcXYoTXYKlkZ1K6zgw9eQMdr3jhs8I6XjcwZ5C7zchSA
zsZ0h95XnCQPtJkQolZnP8HJDUCnGB27yy88puXNsdCLVEB9zMjqG9UDbHN38JmfIHa+yMovAhj8
93P+fNhObnW0nAd2G9mmPIvfzloVxYmSO1J1weHO6mLfDS4ATednmDN0LqXmFO9+XvIUM8gBqNAO
dLK/uSJG701GJe9XmVdGyvIxq/N11uRfRdq+LWXzbnrJlYpsR1PTXRubL7p6toI8lduSu8EkBSz5
mztSJnaRWSmcZvkMrlF+iAaxia5j30HCkecAjqkTPtHjuI3V4kMKa0VxiYHOmWAnDVn/DnYOjBLE
rdjdHXfwHGtQBIX3tKq4oIxCfc238h41L/ukvVhIPoY0/ZQSAPlxMt3aAc/dV870YlYcQy+EBpnw
oDbiPmep3kSnXGJgfi9a+z52p+1SR9ufP9/JHSNTN6oh/JoP0eTbjsEcKh9syVHUU23rRMoF9gir
rODhINLJA6Ok4lwlcjIj+7819aMIlRRmZ/fegoaNgte2KDcW7FLirHgVrv5Sp/1mdgc/RiEdW8Ue
s6A7hy6RjJuzob5MtXnv9jSYk38EWVqiw9uoIa9/FRVM6bIr31xEByMaAycpz4Su05e5dKeAPwnj
9riWW9q6UOeFXnkYQWTpow8jt14cm4x98La9A55TOE8wO+6NKboYl3IVTvPb1Li3c7/5+cOdRE2w
wTQY3YF1KeDln2c9zxIKxpSt1jnZR6+JK5ufKwHCkRx2Tlx/pIEDbrlavPLMDXcKLIRKw8KQL2lW
H2rNb7vGrch4hAr3Ul2G6yFzt5DJXpqq/pziZl/W+RUNkgvX1u/tMXlfhnxN3/QhEu71UAAbDpP1
VjarHgq1Ztpb06g2yji9FjO5cSat7Gw92hxic9Q15+Rgpxo6PDvcZWl0+DfpSxOLVYQdSZCZxXd2
4gVt+FhV1oVMz2SFnsNO75PlpTEfzJRKS3KZm9HeGIX7xL2zhQq2lRIupaWlLI9yYZU3ranfZYBx
DUJzeXEaBXTUqNmITH09891PpPp/PP9RPRPBg6lFRXbhquWHBl8GIoCzkYsXcftWOM1bFocXdWe+
CK5VqdA98wAnbrc/HuDokuno8naFyxlwW/uihe7ptc69gFHkJDqF5luYWVt0k/Jw/rzyqcQB3Y70
fXU95tXIIV3fr7eyLPVlMVgZUg4lsMXoXjdYmlWu50HYLdcN8KUSdytTgWKQ0brggCZa+Q5av9E9
stspvRq90i8SmF+WDDwhbWKpDj7Qhil8TLrzCORWagi/FWWHmrbXvZ5dSey7T93L3H08ZBNnu9an
jjO/DSsYIEFar8cN8i515tIWM5GFfk3lpRL52Mm3mgzCh1yzW1yAMcAwFWOOn9/riXjMGVbx2mVx
CpWjSCJww9EUh6WHCFFDBD0AGoZD7BdudOYTnsB1/ljqaPMmqdbgM8N1Y8tOBhT8RhQHCn5Ca0++
2Z9/2bnljraqrrQ5jBpumhySjEt8TFHc0p5YzR0kpbONgVNQ3x8/T+Yp3+Kiqglh1xM/r060bTlE
l70prmTij+nbhSxfi5ydVyGJ9XV4EEsE4geq8/OPPpWR/fEUR8ekrdTe1OSdLv10TLxVqkq9ose5
S/ieuvs7B15VQ+wpoIt7U74uEu/izCOc6CbxCHhMQZxjJscx/ROJutvl8qSOMAKDqh/uPJItEUWf
0JvuBmfVJQlucYWjQnkwb6rJ22Rt+R5OS1CKdNt41Rll0AkKAQ8EA4W8jPN1XIV2pYL6sKAKDxUb
K6uKVokXuPq06xxxVWdIVxzrKokc/+cXcSohRAWMsSQdDvS3xzaKtPtD1gVsDhu0+l3+YuhKUJpN
RfGRfR4qsy76vbjzXammz1oZP2fZ9Ja9evn0lbiQk9opebOm4bHvaIg0xrVW1XtSE1gf1r1Ywouc
oP/zM5/exWhkpLCCSH+wHvm2i8csE3E90ow1jPx+ygIZ56WQGU7poynCnYS+2h4PxmhKbkwjSMja
IqM4c3ZPfrFvTyGj1renGLADNNCJ/xs2t8PXOpxuGYC1roZmU7rlLkFMo2TiTIA6RRWG6gaQ5tgQ
8ZjF9eeyWZ7hKDYCZtr8Uo9WkATQTD9Wy3tNL/ysVW7CjqJCz7ogXor7n9/9yYAFSUpaVMlNI9P1
bz86TfXFXGp+NDDOWqMxJK+1YWnvS5w1YvPcrz0Z+bFDYj0Jth/3BNCNL5NnRGT8NRuS+w6zwW2R
XEkI6r/4Yd9W+isSd1FSxaxE+28jo7GGQsi1izvZZnTp9fy83OnPSAVmeIZ8l8cksFCMXpyPVMJ9
2X+Cl27DKQy80FhXOp6y2bu8SWvaZrUR3+emWJ1Z/uR3pJUgWcMGQsSjzdvNeoP3DgXpotIyS43L
uVYftVZ/UwbdR80TRGq0rSRxMLE45Mq0XIfGHq3XMPxKXe/RTDTD79rpnITl5KHiXNPxMyAHHrOZ
YKELcw6Jy1M54dT4NRTezUKTPLbHdTiHdx3yZ/dscnNym/3vqthtH+1qL8tCO2ZViGlXUqIoOzmD
wS7vtJef3/yJepYbh19nHUKueXQDL/BuqmzmxSfcNbK1VYjpTabrbW3dzG6zzyQY8POaJzfb90WP
YgaMt7Swwooiuq42fQ8nhjiu12EwOuOF3GmigoEXBYvdbmE4nQmUp/Ya3nXSXwGVMz30P99uZriF
nddELNk+1/QQ8ljzJntWOfhCmBRnblLzVAFC+xBKHKw/Wz8wUL/FqNEpLa0va4BcWXAnNj5HpNH+
lOLYm5NLL9WMD3be+Jkw7mnyQWXql8BLVb8Wy0ed5lfw5T6z16mkvayJ5r2ZwSZtJdkMs355ENXG
OhwUGgv80cgkD/0XKRlVnhVr+OotJfN7NwqiwZr9kV6Lmrs3nas8D3Uw0yircJBzpOi4g8D9H3ib
yFh1hF+Clsi/aHtxSRxt597SqhamDP26fLgaMwFNMs19fUh3Sq0FsIe38WxcaCMoowagg53qpRfF
5ZlddwDz/noMOZ5dx1KDycVHIXVRzWLQYzRhsrFVdKHq56551+U6tXP2mYYh6Kc0CepsHKUHFMtQ
01Y2ZuV53sPqlDQf6Iwrp0n+ZWnFenLsD1v0T5KriFC/xEkX6gcEfx8j3C99hjlXSCjbavZm1Nd+
aXRRMMfhti/KW9NpfscKug6cZdEHYHRg3EOToyMpu8mSZ9Ca+avq1GdoAwe3guOXoDOFjNLl4C5y
9C0UN4dB7MKUmnUVtIHFkiy+TaG6ZE38mUuUZoTp0HjR7HvOc4p9QazdO4b3YmfGtZGrAxhJ+lko
41thj9f5SHVIxMAQcvAFCNQBsBBafd838/uhi1Va3TstzYdpfM5V4z1x2nvZySzyMzDZqVCNgIbB
CYjTjL+03RGPDX7OL+vLl6E3riBN30IUfqI2vCttO0gdBx+2M7Hk0Cj8631KpSdGhQaz9I42ldGN
CeYlMcq/wb4Ow3Uc6fNF0Y36KpmUklaC3QcQ114gKUTBKJ2kFU8Jt3E+3GHk869E/BazfmP17osx
DN6a5uFFnD0uemHhu1staxF6EYxkxfXtCi96d+wlgRjT3qm46nGr3iRV8pKG1cV/EaIZGg1BDP4D
+c7RPtExKGfIkzws2jj4s1s+p5aK63K4C0EBNO9S58yYNBlnCyqq6O9+Xv/Qwz9+ryQCGEtZBo3A
A7D4LWh2s5XH2TKMAILmhzVofuTMmKotURXkKYMVCGml1VwZRnjR4g9t0JgoHfagNykYkDvX+KZd
O7l27Y1u5svAhiRqR6JI/1+tfNWkxwkzN5mMu2bB/DbUNhqHzYuKKwBdw7cnD1MA9WuJLCdQO+Ot
qSeIBOrdBNdIA6TP0lfGPVzV1kNIG8iqxy91VO7t2d3pbXgPel8aGHL//FJOER+QlwIhwvuiMXcc
SJMhKltlbMdVpUMybrvkWYBx93WPngn+YY1le67Ua8FnWVwF+8LiQ02Sy7GDqJsvF0b+r2Xo9tPk
YtNKvJIMJRBlN1N+a4ruFw5QIg64qk81+qvRHn9++lOZBnwePH/AEpFlHe2oocwK1y24BlsV/bnM
bDQrvZQAbEs125bDHTjj5uc1T131vCYc2aQql+L6z6u+roU3jX2Dm4WIb2WckomUO7g7oT6MTMo4
84EOV/lfuxYvK1IqygP7GJTCOmsqmK7FemNlcxcPaIDcmzoyGl+ScpZQ/Kqcehtl+fBvyhCO0Jda
IwLZi0tiJxiXj5/fgHXyFRCfbBhVjIM/ntgwVm2R0wik1RP2hu9MaZAmwgjiC6dxEQapGr5biKOM
ZcJvIVZa0Bb1Wkujz1mnC0pqQMdvIksbNfZ9/NxJVnc4x7eT1bo+mdMXbWpkEE18q5f6S+u3S8Rh
HeYqGIrhyZutD1dyhOax3ytVsZvt266u+IMV8elEhuWPJplL5vm9pd+WCQmSTImqxNs1eLiMNTmS
KhX0A4Mvli440PAct0I22JH/jIriiyLZZJVyo4XcuFr3TzxA6sN68+f3ePI1MjKEbrAt7cqP8uRG
QQhgM0Xi4JMonOhSnfo3iV7bGRaOgHI/L3cyRQa4/d/1jpLUJaoTF4srTstibMfeeZmNFhKHTtPL
uq+z+dqtIZmVxrWb9XeeSL5+Xv/Uz6XvS+MGNAbw+OjgNIVTCZthHittAHVpva3RuU+Me/kCBV7/
BxCKPPzHB4eMDDiXG4f/lBXRt3CfwnoWVQ7sE2WPlfNRJspNYzm7NNJXc1qslHq5lsVISGHy8w89
eWRNvip1NINX/5oiQrZajeUivVlA5iVic63QjpLJjqiiy5IGohviSUOLzBsx7bAr7Zo+104GUenW
+vPTnIqRlOAehEMGWFIL//ka6sWa8qb//36/cpf1dUe3j6aRgGiLMG836dqZoHWyS4DEBZ01Dvcm
d+6fi0aCKQSM2QG+cm2EJt5c+zAJMYco9noT0tHEGMdXY/ut6ip/bKvn0UyfdXvct6LJiSgoU1ud
QTD54utyupFlRZ3f2ChlPfcGR5vMd6qSOSC1x/1dNb4rBlQXnHS71a7HOHlN1fq5HOzfnvKvSKQ4
eHuRn2v6mfzwJLRo2qSqWIAALh4TPdrB6OlEQqNII+sy0p6cwSGz6ShFMivZyDy9gFbqW9G0dbV6
qxgioHUeM44iz4PKXn4r4bJP6k/GcaA0S5PXpRjeJ825VNNkZyfab3Rd1tCfg0b0E0fDkh1UHpx/
HTdxjGrsTLsh8iiFvl7S5nIwCoyt1OvEKSUQslaaQMegCTP/lz6LtmVOLfLztjyJkJOHaRp4MDSJ
4y0yo0C3hcW9hg5w8DGSYbhMlD5k4ONpTLtZcb2g1Lv30f1Hy2r0PWwAa/x15ilOFdLSwEVH0gbm
d8yDaTG/doyZjRqH9r2ox3dDRVihvXdECr0KDd/Q7gcaCFNfr9uzIflUSPy2+jFLCYXxUrpYreE5
kT7nmFf7IeQJI6r3DvYlYXmOG3EyMsHoYhKAKwu245vb6KuyHNAwrZJMuVAGZafO8cOsUY9a0aXO
LBadK0iWik4x3pGZb9pMWSP1upxpNCdWfOb8nKqvLEyC2YaO6zIi9M8woReT4k1S8OKRVjMnZK+F
3rbglZdw/htQikVt911KvPr5s588t0AHXLuwRPBPPopPjKXTaivUoT9g7SwR7VB2kvWSu7dQLqkN
SPIBmJ0sXkfh3l6w8U6R2qvwhkivAm0Mdy3KkYKMw0hthoxsZy25KfLmqxqTZ3V0Ljhi5576EE2O
b7QDlAnnExuLQ9T9dqOZhRgso7X5EmHZ+fr4jq8X3Ksuvs1dKo+UnnMl3cbteWcuO7NT3uF+ehCP
uvdFo8rW9Dj3NfMrHI11ZEM97IrnYrEvgHC3tSwFJ8Xe5716lQ2E0hmSxxj/g6499vuasULixSAe
SA8xy06u0r74SCF6Dop636reU433neSGOJhYCGc7DCkeRYw7shoE697eJop5zdU8gQiYkAy86Bfc
jAeJRMqGoDU5Nx7d1sjBb9Cl7dm1X9ZQfMaD/bLY3n0Uj5RsOmNI4u5jFMZK0XOivd21K0crrivH
Ie9MznQC5NX41/vG2l21ucSwUTm6Osc5ZYBCSsOq0KZrZGqP0iVRYqbhNJ116z2RrnAeEU2TIzGx
/ThdicMFqx0X1DRm5ImteLs5S97tJt503QOzxi4sprL1cO6iLNr9fBpOMWpY2jGhsTAA+y+pm+jc
fPJU6GOQcm/rSr+26+yqjMUmSwvsDXAJhapdVFDENRNvgPA+MdrPJG0xQQ//+flZDuDG0TvHvhXR
AWMmPYZxH51MxWYQDA6VNOtgHdvp+JW540eVbSa1rRm25d55fXJ9qCz0XrtrrHAHUjIEE5Mp/TBM
2Q226svaeTLSdb3wzyTLe0wESyJxy9DKM9nVKbDGQ7PI0AEKIlyTjpLqvAaeLRsavYckZ25qlEDm
emBiNXUv+kTTfRBd9ezpw6cRVh9VOYHCJIhpF+FHJfa7C1nRAQ+xEl8xXebqWCiQObZxTeVkNs0n
LiePs2682eFT6qSfcdzpjDJT8czxVk1ZtmeygxMJIzNIcKjlZkbyfRwbF9UaI3OG3CL7jXHq3Esp
k9yMI7In+PPP9vzx80c/hSB6OI1z/UJ+0PBJ/vMeSAZNm6KRNAqznT1A11YdPErH0PunxWRCG7Mo
qBL9k2jcWssnv/khL6OnOJ2DeQ4Dw4oQrSIk6nXGerTxeuqZkZXDgQoaE6SJio/QrNww0RRMdIre
1N0kPDgl4zas2/dUdnC17FlyTUJUXv/Fb8PiFRqqrJT/siWGPVbpOIYNq1RPts0SJn4ueizAi12s
y6kIS0HtGwYu85KCQVVx70ufynZa/KkCeDSt8TZ1xdZUSMlyBOE+FpTjpklDvwYsnrLG9XUvUZg/
mK1sBhcEml27q0YRvsJwzYu+K74yB0m+ZafvxsQZrqf6dU7P+gOcyuc8PiC9ARlJ3OP45bXA/P2Q
ox4r/1kc/T4vlg/FMOjSquZbGneDn+HUUzT2A7aLV3o8PJ/PJ07d60z+wo2TqTaIaA8zY7/dkFVU
eE3RA50WpN9TstzFvf5o0I8pTZvRl5dNLX7Lv1WY73FkQbuH+Bwnt8ucfjH8a+XMw2O30J1cdoNC
aVFZ6y5ZHq1S2fZKdZen58LHyXD3/YGPMAA7yt3SODwwKmNldm7D8sbzJjyho1ed8ThSSuEU+cZ1
0oecCDZizqWZxUad2r1UGpn8tkWnhkjEbeuI+yhrf1t59tomYvvzRj5xGUoPc4paQB8Hc9c/z6gR
KkpciOTf6sDUjC6hHH82EvFsbPcMVHyKIOhxG+mkhaqBicrRLTBkSZkWxgi8ZdrQxaKneuwfcHF4
HlzjWpkgFwd24z1ETk6DEeZpPWC0W7lB0hibWhtg0Da7Ra235e0UuRuz124STaUJbCUa88jKbawC
bfYpRA/gzB7Z5s/v6hSTjM4zF5kho+hfIOHoOlHqRRx6JRLPRjVE1DbuTRor94N3J7jUG80JJp0p
idoZlOdUa9BjzjN+QQys+dtaVCWF0A0TQDdhMKiPbSfxQfxTJ+N2TjwYBhhW+YsFOoe5wVoPIYYm
T6k9UnW3816zxINpJatITkiKSsawmrSWfGNEFWAk+htz6/ZK0CeQLbPUdwuUDQgEe3tRA8WqLpXF
vSJGCcbg2sBvSrofFuerX7xnw2hvsGp+I1IC1E1M9IW6ooKi4th2ZqOeMhSQtQ1cH032oI8JHLZe
TaJvQYWd0MQkzX10Wtvyu8gkdwJu8ez5fZjzV6dOPZ/c36L7ZF8rEe5vYTI/1rwfx57+Geru6cyu
OFHu8GByUDhEP1L4o2uuxpYsaWfkxh2z5rSq6ny1s+7GqH9m1Ohn5z3HZrOOag2Jf/HKTOqPipoD
+XOzxgvu0W6MYEBW5QtVf2xq99GM9Lefn/BAGj7OvuAGwOyEzqxqx9zqtB8HdyB7WnVKf1dF2W2m
Fa/L0ux1cgCovCt9Gi/zonoeGv3OYLMwC2Xj2nszrAm32Q166lVB+Wg00FA1GgOuHl8Q728X4tX5
8HmqnpW21txkjGECSzoqIOvJVFQ1mbkn7Wqvm9Zb5jY7rdPXcYObSHZliCcnFRh4l+8FHseDMJ7s
1n2T/ZT/oKz8q5yHvaNz7GBM82++8J8hkhdtZr0V1iujJJjXCxWXFW5TQ7+rh6byPVeciZN//365
4qGXBn6B9EI+0bf7LsFQY+oGu15xXh+VDj9WQ5/UQEzkwPZyOS0MnQX47ADIiucK8YfO7JixolMz
eykAVYNB9xL9P8bOa0luJcuyv9J231ED4VBjXfUAEQiViplJMu8LjBJaOpTjf+ZL+sd6Baumpu5l
WXNe0phMhQgAjuP77LO296vl7/a2/+Ey4rAYDUb7+1FD/jRNayyMuC4COKL1NBrdg9G3oOSWI6NQ
4LbKV0xD782xeM318ZL37Rd0tPYXW3xQQ//uKJimYLsIN41ovT/dbgRh1RXe6yESJVXSOGrrGWuK
TZEpgYdYodcYfWhqrEzAyYGcGuN+UAP0MLau8FnqlADlmsVvqnUawFkb7khh5bjdwC6ZG2VDfxGT
YcRdPx5gQ2FnLpfr7JIzn8OlA9OiHZxpvYf0cyLZgd53PtLH3c8pgamZBZzIvx2J3WhzqA8OiUWQ
nPfRUYeyNT8iEGaHW6j8YV/YS5RW9kCMy9Gf9aCY5/rYAocNFh+en7qTQ5HHxtqBAUydc1Pjh1+n
Q7OWTpjSZI6B1n0c+yWN8laPtdk1T5mFuz9TBo0zMFU9LftVy9/7e1mcfB5prOjGudOG5X40nHiO
qY/Wd14ndYSA3YMeeHC7VTso3B8Bj0CFGms5l6IgdEDq4BDHDivp5h00HN9R2Vd65KwnORXcl7J9
8PqljYcty+NZOvSOBmLPjJuI4r2ZHlzFaR5hk3kHVW39aXPM81Y6AqVmvkh/fClWcoPHIv0Kd3A+
u3LwEjXPBL0yYhTlPqwxgajZl9500kYe9xrlV7Rq5uNurEmW+r8PRCyS+4ABdyfcOFx2dOmik9de
8wkxrqH41bv5mYZpOPR+mxgtRkcfQOFhtHedHOS2YHv3Wg2klo1axexCZVawdXQtbievvXcsPcAB
04EJK03eJ3pgrpJ2zL32UmEsxXrWf3BhDWwZM1CartA1phl8U3eQgwkOwEsjtNvf2V9Hg9XDslza
s+7Lo1ek4rxuxRD1tWuHpjKKM26LBOyPERit9pWhvpNcmx2siKeFAPMgG/XVuSrk3bhP412rxGtp
NgRLSM8g6CRlfarg/mzTcHDIPosbaAyhl2n37bZ7J1H2/F7NEQ+1jJsF0qX8UEOdj8rdUPC20vbE
mZqD3gLXWuptsoB9jFeRFnFnGTe82knP25GrWetjbKqnlMn6xUUfSqfiHty6FpMIvQdiE/Nlymwa
7Z49nAzY0c2GyMbUE0HNbuZErFCcX9t9Jpd3eipEtDr9dp37DbLmftxdJ7vLpV2FFj3RDXaerokh
pAYoYtL2vOOwwbhif6IF8uZyWixpJJiCufWcYjvky/rBNrL7bkj82oAPyC7yvI/yq68XXEsZPvxR
qS6QdffG7r0OmVHHPpFXSzCVXiIKOp9VviaLlvl3rdMnNdfliWyEl0W0TMB1dfNs5Ihr1tLIaPZT
pILrkK/jtZfrVyJv10s3r1etLd8xfy2OjakpkHT9QDSN3yWdu3zxNjVc1r6M9blLVG9UF9tkqjEV
8zeGeeuoX814crIS91lmQnSVTsAQTeHqOxALlz/PmOZaueVdYe/F3ddmkfldoyuZ+JPXx1CO9dgs
FzscSwCR28g+tGueuOe7sLY1L8qEe/ChBWNUtyhZHDuudrN8qLRHs5rNd3St7sBTumewYDY3b67H
M0OWIZ3yNbl051pf6IBAeGZSdji2vsgj7gzQfyoXEHO6Gb6X97VmSSJzZn6zjepLTsw8yYbOFC4O
nYnWOQLG0xJbrlPAOw9hr9SvyvJrfrmNmX/2tMjKmiC3WKqXNr3QlvOibcN3wG26X1PXIw1da7a4
PQ3ptbypG3VjYIdpt6NqDPaH8Nbc0ojSdKlJHsEc0i7EiVv5LV+wGd/Nt0kpqdQR/UYlegVOQLfn
UzaoJlpqnqAtjdczDYMWILBHmb1mLpHJnUxwK0eDpBRO3f2TPs8hj2D3skBADLS0ezDhF0H0E15i
2+uBW8g5zWQkgqW58sl2qceLX/XeZWKrdIFG04UK388WFDu+8LYgtPr2oRNmcdxkdh2r6pZ31PMI
UKIjVSjrLj8+ZNzh7KZoRAZpsbiJb2dpArTirJxGXs2NxN2uqrwQG+GXYSxYtju1xuBBDzIdeVQ1
tnM01Rt2242xwDwn8lvqR7O8aDvqhcGifKgcfkzWLH2zXDPOH+qbMbvdg289E25KzJiHc8TRFidg
kFJFdl+8VYXmJ05KS4zRNCiQ/lhGvQLMhlhQHyHIzk6WR5rrHY0cR1vr28jICFSRJ9QRRwSRpY77
1WqJHRiFutLmeau1gaN3PKhPe3cw8GetlEiH1HHc2KtsbngfsXiQFELmqN+X1IcuLh6c0KUD4I0p
ZnOKBtG+6otsz5Zmve+lORx1r32d1nXCJZA9blaDf6HPWdCsgvniYvTjouh8epqsv6NpZ2wqmqe5
7pFucgcYvn7i5/yjDnvzqHPPVuK5Y0A5IoC8iTu3fO0bM49kJfMD7Vo2Kd9dtva6Kq9jbdP5AsU+
r2oLxbA+GtpcAgy/82W+xZ3NoGYH3jLqJ+2Tw3fSMq0px2/kw1mAopCRLgkBEimd/iVrHvulnmJr
6cyQW9A8N7oeW5kV9YsGiqEZPII2Af3u9tJcPC6QhQ7NNQMrASh2u+ol7YAVz9QFgwykPLtbA1V3
h8lIOAFbTP2Ds1lA4FCQ5MkJ7JFVFnYINdBaAMrn3i/umTpyLsSU3RsbDt2umsDtVY9l/aKUC/bO
2mcyUrWBFKKdhbvPkh3O6JEZWZxR+NM0ry7OwMyIdl0s3zuTF70H+Y0ksW6rGxDDsCWDp+8xgXen
UfZPee+JeNRUehTZvh9QOFAVi11eqNjUHfXUcjL3Ee1MNOL5x4f8br5iwKNDgqlFOQfK3+I8y4KQ
GUTGrTUe9lS3oj2vP6hSD9vCfjSLdDhlteXGnVfLw9xUF8dPyZLO36+zZwTpnsuD6P08tsr7qiyn
J3MYWe4Vf9yau9BIQN6Vl2zr410H+b94bYTPN71uvbbdpSa384AhMWlGdrOi6x7qZSjDSeAxpS+k
35iHsEFLb4lzxfzaIEVsVWzvBwVDhenJj72/6qG1YsGxG8X6ZpZ3o15Z99SdDoTzwghdKq5D2hV6
KF3YmG6penLaaQQ2c9DtwxAP9phyHnY7yHMCCUrfotHTZJQfRMpRYEG21rsMP6tzEKsN058l11L9
dJ3GCTHcVq/dzgPP0SkUend+rFYqwcLRjhJAbwLT+h3rYfmAtlE+KIHtLjWfqmpv3lVTkchur5O1
rl7qupkeFkdqh8EaqkQ18926gikoK+12HfguGCntvWJQPVzFsgRmvllHva/Mq0avsU3T9LQY7Qp0
yn0CbEp1k3HWJncaL05qjpfG9EHhFMYS2MahzhrxJJb+bejLu1q6EzgsPqy5eVjHag4IAa5O81o5
F332aM8w7n82mSGBzvpCwO7yUeXb/Y46CmWdhQf6KAVcMWRXizuDHGS9BccyWt6LJtImWOIGjl6Q
ysJ5rZYcS3A7ajzJII8Nt6dvymAC4Gm8toIH9pxXJ83U8hNzI0SgON9yAGqJAK6bSmwuUAgu/aYD
bJ59QBL9m7saJCE3i8Ya6n8BBGeAIp7es1SQXWxNImyh5gV7arztzsJ+fRvDOZ2JTZm+g7stAqmv
LcXpDRKKmiY9+Tqm4UQW0alJ+UG1j3deBTaldDonGH7XNQXY9kmvnbgsvO6hQF5lG5/F7jShERXc
SaVX2petoyBv26Of71gxraa7K9sGjLoK05R0qJ59BaJUHS9z5gc06edgTZnh6DszHvISr1QujrOX
80syKw3UyA2/1c9w46vwJq70XkZZ6+7fED1UoLWanpjOdqoyBrNL+GqRsxMCrpt7XPngE9wp3Gbt
fhUZvkZyG6NtrMO6S7+aohmvGRLRUs5fzb158R9ttkyBHCsLYVsXiTt3p4pPqtTqj3LtnINvbjIs
M8l+sM+OmxinJ9tv97CZnTLyJvms6bwBbpq/LbRAnsZieph1phWqjpBmJZA2+13tiZ2K+DaTFDJo
/lB4ksaPfSGrTQI0EhtDUMZDa3be2b9zNeChhYV/TuT6Ozcl7GFIh6d1I9O4MKeNa737ng72taWR
zTeu4T4vz5y0KTJdqwrb1oW7XhZgdYeWK9Xfb0U7vrzV2r1w842j7qRt6NgbqFV2oJ3hh/5Cp8LU
YBWZDHGzFQmzVq13jH02B7MtvMhO59dc4SuplZ+UnOgbp3L8vpm9FnSsyIHOmOvRmdLtjCku5J2q
d6eJNn+qglQt74QrAeUvaooMGjbu5gHI0/UjWSDPjduk955jnlw5Y7YVvy/UomdnMj8U6bdWpHA0
e9s61t70lGFLvyyCqPdb3giAmAgNtIIVPHzGChEQxsmlMkDDkZsRZn3bQ9kFJG6kO0F27XhkTAs0
eut+Ap/+UenVOZ0sj8u4ZqpJPJtp6l6ytnup7HFMnD1vntiadlmThXPV7ifZUKk6lfpYDRxtNR7L
YQ+0fUiszSsC9qxo/t3+JrxXCaS3/exUunHIUvV9ZTDsVClIy7mhH0anJpx6cK1wdEdCAfYC0WLN
l3jT95lnzLLxEBzOlse+adKBZvujvo6Bmq3HciRoqpXbK3vYnlKIe4Jr1bGaKSbEgGtrDagBsjB3
mvlSTntO8dxUL41i44ylOtQ1nxECezvoSu+ubg3bgyF9soid4c6oIWa05oPmq+0y10N+33iLf+cf
JQbj848PLuSYjBWtVu73dgLezpLejA3yjMS/qotPc90qosyqO2lW39ICwZjAb5t8SAupaJVtEehg
tMHxf3pu9f4BbPeDX6nYW5a4kEg2C4tRUfRV0N9QJ5N4XMb8CmYArncriEYM+rS/7KN2yIvstvmb
i6Ac1ZndUxHYVcfpql83nY6Vm3rxlmV90HOCA20F79b1jB9MNhXVzLbJEJ9NK81DPWcwfLURFtf1
aW99Zl9K81FAKqhc73uvmS++O32axteSKM+yKxtWnwop2ubOyQEWM4Xa3wmEur9/4u4vmrViVPOh
58wwGwLTGYJszvJw9HhU9C2SInNXj9C/QQ4UlQi2sbhuJZkRlCqvZI0w4GSx2+3eZyWccZM5KzGR
BZ+xhGF+V0EKx6tZM25SQM0owHYw1ATOinlFCSyagz5U33BTfuYy+za39ucMz0lgq+96+Q0L17Ot
UdliIyGTUtR4SMRHXCpJ69ZdktbpO2V7T2refAYVLNyPzuTi1yN6N+utD6a564lTVj07tdmN6zLV
wSpPTljPvC+9tYujWKc9GQDFd1x7/ojttimfq7U+09bTjvW2vfJ+TAe0uBs/zNgOprsY8Tr7Xaiv
3ys0f2rycYx3qaJNN85i38XBYZg5HilKZFNFlsfuFGtwE3lrucdDuc8xnG1g8Ma23hMAQ269OU8g
40GK71Pz0a2bMSlnlol2lOddq+ZYdTp1hQdG2SWPwbxFVvbSduJbNecU1oNhR7uGL3qkWXqJRr1u
Eg/n4K801p/8Ig6WYbqcmA5AiPs/UWPoMaCwEo45mUy2cbunQanRnWly4j3rmWTE5ZGxtDbk4q+h
hcJ+/kWz4GffCIdAJBazlaZ9y2ex/qg+y7Iiy7YXY8Szs00wjxD3RqpDhjrHbD212KTLieTL8Wln
OI3iYTxgz8YOzjx2zExCexjT714xItK51Uff3tPE4ujbplYnpoCSXbXfHQuqte0VReLWs5YsaJO9
Xhw2bM5AN1rv3LleYhT515F6PCn0jpjyaj4apvbFN417+l5sjGsMT1rNzjGLWq+0kjQvWiobjwSf
9ug1Y3WQlP+HFHuNUG1/Q3G/+LNLg3jc63Ap8WysapnjYZZfDTVltGXbMlrnug6dDec5q6cLW4ke
tz0UaWz568mtuilZdsKd4YS1B7hnH4dURuPoixg9l8K+iwZb+44l2oqHxWAkdczoUCrqfr26ehK0
ey+tMCuLOl51QlEwMMJS6jIEM/VQ1dtju0seUZP/VKeDogxLywSDDxVo6x0JN3+3rjsQdGtY4qlj
S7lLAWXQYyKA19nFLHLfc3CvCf0lumRYtDrTGFhiZ4B/W/HU7B0kCtf85lIbm0PDVSUbI7bbnVEW
kEWJdcsi0Jsii+eeORphD4DqKag+U4C4XopOWPFwaAwWTYovMywdpqVEhhJPZALvykrljrxOSVHB
5fduYh5U8rW51ikZX8uEVt1ZyzsdUkDUIkYSeRiJQWWxuRvNMxMRwW3onzKlFOFmH0yHeYd1KoeD
hG0A9+mb1vgmtHzmQbUUYSqHT9+6/nfd13+HnTKHoEp2zlpf3mimx4618paXdUZEmgOb/JSD25sc
+1JrUebxKtTEiIVb5n1s1sYHz9Xm+x0ZYPfrhF1NfsZQexNM/MswQ8qnpi5iV/pf8O9O5xKgGplP
ys2OfcOgkaHIYxq3cYzGGttVvZDG5ImDVbnXlDy5eFkVPjoxbMe0z76MBQajTVsZ1YTcLobiA2RS
/1iOh0lO9JVvK98K0brIFnZtW3pfQ3xYLVQCk0FjYpatEoOrjX4y5zzxl6WOjUe/JC6opy/RNXoa
kv5Jvsqmxl+tEj/5Bm6MJgEXDA8+XNU/t/IHkmZhPmCu2NuU5TJNf9+aZkusmUttt+MfWvsGTF9H
Ktk0/dDnowx/VI3OjBLasvEfbOPtFieT8urDMi2HoEx3M9C7HsgNyBS9rnmA8Ib9iAPxUvKoelLH
f/FKxE/t2x+vBMcWblX8JT91tfpVV0oNJNMV9rUaZ+D4BgVsPadniVs0Ej1TUyuaUKesN3fU46kn
alll7lttttrRUuAalnp5dKh6QOcVCK7uLTwBqVRyGnKNZSZlC9lWPHy8myRgiREjU22QXlHniKjj
NJAY6pkoTHuwFnKmUw3MRNX50RoYEvWoh4vqXjj5eFL19sFQ7RA0Krumvpsjn+ZXs+mpKLLie90I
O0qROdGxNtUEk8HQ6i8eED/3Qzn1tGd5TMFABKD7x+eDWxOZtt+qdksbGcKxmnMPZxnhGY3mdlcp
OE+BvDHiGrnw1gFnWZwiIsnjupcuOBAyfVf7LV0WCo658iM8iaQvlCopGx53adY+uQ55LEaLW8qV
EcKFxDaFDETszC/O/s+t8dvZB0vBmLdFf/fPc1+jdD3qfkHTpx9oVlGb0Fy7sU1pL7XounF/SxEx
tOVD5/j50aP/cpSyquIu9fPQKnvabwjYXKj2Q0ODz1pPW2bFku4lE57tcrLyMnBn9wNqzK+KhZ/9
NLeDZzT9NvtD7vifWTBrMXQLoiCdS5fwSL8W31ufWWTa53eaZUzgRObz1BKpwYM88CoJ/iidn/JF
vDUDBq6UDiWBRglAksvOQKpX6Unf1++Kfcngj3UlT2j5tswEdFUFfCfPOdBV++TnafSLS+onvz4v
hOc2OQPGjZbk/qmnmy5ttm6C1SS3V3T1iqge9vpfETKKOf9qWwaTzrnoqAP1IVAl2RgryYp0N0sV
T0ocV+ife3Y0M5ucu0r1B5TogGLP5MAFwcl9Mf+iEW3+XKhxyDBcbARmGyv1n7xMOe48lbaIPU0j
7+RaJhn8J5yJvJ+TkKwEaeGc2O+emCJlLz2x/2YW0EOky77nvvWlXOsp6MwbO7QxwsZp+7Py2Den
9HCdqXn3P7/Dxr+5aVmmPZOJKY/pqT/PVM7bYNE95joXddffLWr8sURbRnOZZPHYSed9M3XL0XPz
k1yIDFw38GerRxZZCkvdkh6dyfIsVB76lGV/vwv/15ftf2ffuse/ewjk3/6Tz790wHaLLJ/+9Onf
jvG7+D9vP/HP7/jj9/8t+dbdf2q+yf/xm+6eDy9//oY//FL+7D8OK/o0ffrDJzRyi0k9kbmi3n2T
cz39OABewO07/3+/+B/ffvyWF9V/++tvn74yOBsVchqLL9Nv//jS6etff4MoQTiBxUn6Z9jm7Y/8
4ztuL/Ovvz1X//V/2m///qe+fZITv0X8BVbC7c5xTAeX5s28uX778RXzL4LKnRhuBv3w+9xMFG03
Tvlff7OdvxCCyapB2iFfuiGIZDf/+Ir9FwbTMXkyQmRCkDW93/7vO/CHU/j/Tul/QLt97Ip2khzM
TxUC8zc3KrF1m3Un4cb642PCRCkwilWhJkyiDZfNABGOiu3Pax//UIpWVz+WHj1+5lH30J4RnLdK
Uh8Bxg2E8VmXNbuM0jq4pHL94vb92crH0d0yChxDB7MIsPCPR5fmY0Mhrps0B+isiQyZBG3T2h+p
/pmfih1Q6niCisDpPvzLWfzHG/Wvb4z558UOPw9rBpaiW/wl6/atIPkXd880yFYjX9lAtKdNPxpU
1xqmMbHOX1MhIoZS5zatDn01s7Od36cFJewEiOHxNqMwEnYWYVufQoPe7FatEqaj+7tvrTjzSOcL
lC7lL94s/ycIOoML2PZ1hh59BozwJP3xkEUKi6TWHCM0ram4ZNP03saqGMHoeTR28gMxAl9LBh3P
e1682srR7ybJNkvXq4NSPcFMjv64loRX3cjJC1DZi71jVsCH4yLZpKs6KmGdmN85exvjSqM7DEcg
0sdNy6pDikBVr6p85zbUCDcAxT6bzVksJtT5panPu2nceZYxJje7zbZY6gCfOJ6q3ifXEgvSYhc6
gqNlMU/AwQ74Hp9Mmm4We1RELHVBdhaYR7MHqlUzofMylkNxVxbvS1FuZyslZXMUZFwpbaTeQY3J
KU0F+SEntrlNNDe5GShlYX3eCY508zksWiQMo8+voOMLsmFarMe187I3pnW+9S8RUg2sKV+ICGuu
ja1BHbvBAdZlC7ttlPFGRCMPMPujbUuc5D5yOMPpXbQvJWmZrftKK30OZofcqV2xvy0xPQRz4U4J
WOgpmJbyZRabF0E/mM6evOKP3m2D1Ft7jyYcBshMNq4ynNU8TgW2kp1+faXaKO3MizEbw6XKnYzf
Dd9p2sS1ejKklhPX6AyJaKsXx9kfVTrU4Y7hhHfIi2oLeWYyhnPdYP+yd+70QbCRnc23qjazaN5G
HB9LKOgBYJNXx4HCi36HjUrMPGgmy51+NTddVgJL2LYXvd6ckKHJ07DYXeh1dnVkTsugHRvThnaW
NT0QbunfCPStRbyoNwjiysb+Uoh0v99Nf4i23Y+IaysTNc7i3BVzTSJX+t0R6pBhPLmO25akUIUO
qqRvJA1sHuncUS+UfrJ7pjwSnkD4HgBFb9P1aO/aRG4a0agyrJX+pSYogsVswDPiuGY8dw6JUt2r
IscC4kNQec79OmwH+27zrGM21VGmspeumz+X5EfOrfG0ZvUHqy3eD6n5floz6p302cRUQK5lZPTd
x6G2Yc5aNxvkXar74VIs+J/xdmQyUp2LEIOmtctoHYgvG/i3/oI/ObFxKHlM/9XOSvRDF7KFCzza
ycie160jSqrwAQxUjOVp1xZS4ajoYKb9oWB8YM+ZtIXtUlvt087pyLnlmGdPqqmmOBjPKfaBNm8j
w25pI9sHv9hCyY2QMtdrLg4keBFGLLmR22hBhu5zmBp1pznWBYNaVK0qGlpy0XasO9kPQ2WTl8e9
J1SRoFpio2Mzt+ldm3QLtoOh7+fSyRPmEog66+ON8s5fRmh/MjE70q66EPwyr7NIdrcEsskTxLuS
sIKF7lurD6HZFUaQT+7D7GyXpdEQI4ZQ1owQUUw6iqha3p5aOPHU9CgZjLXxf9aI/2eZ8C0N58mx
CUCFsG0JmJJDQk7ucajyU1tpF9fPEeDflzShF3tM8vTW4JvOppTPXq+g3zBouctPE9LMZpZHqJQL
LjriT3idn615DeaSjZK1IWtUy/1s+zwps+uSa8i5uJ5kmhjOdiR673ENG4KE2FehV7bZXZOW1u0C
NHmqohgzHP1p9iXDtqRA+M7exbVUb5RqdMA6Ak5EhshiToC6tTW9E0X/pLkupIBiPK4NtmQOOJ6L
Wl3d6tb6gbV8HMXi35tN7d9nViJVbt9X7CZPmsEAC/18rSnkge2IiDuB8xQgrHfM0Msx5L4vxFA/
7ux8HjSMN8S1UsPnOOXtpgh7utpRhcZzUNban9GBD6JV+s0x04RE+TzNzvBxLkqkKFV81rEeh0JX
c2iP9RzuwH/1GZl37JKVVOtA0F/2ie3NintaYG+d8GLTJmrUKIzpaoj0u+jy9rxiwAnTQUN33Gzx
ZHnbHT4z/7z0WB0nFMupstaH2c+3h92rBxro4CvrdNEfi3VKprn73W7x3XEYQ+QteMwy6FVXKbt3
ddPcGcz0RMpng9pZ5c744ohz0J/0lbGYor4ziYG4FHgxB9om0bx4D2LtyjBnMPaKZ4+kU4/usJs3
hP6ak7w3TbO4lF32CbxAdRk1UV0ykV5Wi8fRmhfGZbbGF90Yq4tvdjhNsnNPtmVsVwIqE1wjeiQg
glvDng+sDX0y5cTrms6XjszHyyqX4SQKmeOKgAeLJIoPTYq7TPTOuboFKmS1+oRdikgrnbDRPH80
S/VxGBZ8G6n2hb/kHbl8br0RnZzswdGwo2AzglY2XtfRLWOx6naQleNJb9Abc31nBpokwDucIeld
67baHW0J7c5YV+NU9PbNMfKP/99qw8SxCsKNC6I/MwHLDhTrHeY/TA99Mxwav02DWacLR1P4e7EY
1j3Q4vE02xYpqf3LOhJ4kwsHJ1ZFFu9s8DiVNTljeO6WouANH7uGhhQ2i34RRjzQ8D/uYF9CsRj9
YWrd9brIjXxIQWjtsvafdMMZn4uKbec6m8eKnb9ptg9am0rmhrz0VexVOE2aOmiuj12PeFdZ2dv9
WDnx1tTz+8KRzrXUt9eWCpmipbPOUtfMv38YG84UQP1zb+fWZbx9YHIty+g+oRq0KSbmjehEihfB
jIeqXrfZHGK339bYzo1P/BFU6j7/vfS04WQ6ErlJNUviMEfLw+qgNM2IRgdgTIeGxt69UpdW4qHA
WB2JKX2ddmGe6356D5uBSqBorJOPQzqBUM/AiMifwFh9mt0U36+HfDjPmX2UHcCjvKxE5DQ4iP3c
id25NMKUCLOwy7jE12EhhmVG0abVvGxawQUzvtYDnAYsWPh3+g1/mgMPZq/Rnyf7pVrd6oDB717o
+YTPkPlQ9u3RboyMevncLF7t+cHkkuRXFPv7qb556liVZvO1Kiy6OK7eYJ6z3umsN6dMlM+m3c88
jLtn0DJbOGiIcXXTv6BKR9heLbC4rpZUTf0Zzjt4IWGSSW2JN9NJKScymE88Ut/Nk5uFgnSZuKyr
A90rQWu5NvDFxLrbkvu+vJ8V1myLzQrEN+9DI4yCgX97PCoMEBTSCz07ps91hxy0FJteOO0OXTJH
55LCIUYSrYki5O3edb1R3WhRfeg7wUw+2KyR+cJgottE7xzi0Tg9z4IV3mtW8o5uliZtqN8rQ3J0
Sp2w9RbUfRUaT76LxMuI1Vw3JkhZfZjupbtwzBmaMgv6IPVtk/8V5y1Z1Nt615nCTLYucwKWmHf9
mlbcbA5PIo7p9tBYQkl4bKRbmOgazbcihdHiSOxyaNA8Y+6ui0iPcEPNhH43GyyGnYIrNZkXOTaP
5tJBZ9RLL1pxDDL9La5LkZ3LZajCEcQ+j1he1UAbD3wQ5kwuwD50/DebGNa4cxBRfBQ/6DasSDkN
Jl+rYm+sx6jKAQlsWX8AzndvGyjerRcPmBixbesZ/dcOCFCHC5YUmPPij04kxqonR7fK7xyFbj8E
MMf769QQeZ57iEpGoQ7d4NLkm4ebghPM3YZw53cjScgyPY2NE/W7XcS2GDSEanzRKhuiuTKfvGn7
ng9VEbjeNNDPxKA3eWUNu1G9s6RGSFW9xbZFETvt7ZtBlZRMpvycAw3rV/HNk+yDOVFHz9bAI23D
c9kzEa+TEh1lTS2CwnWYxoG0hehML27MsTC2zAvkyGB1iufVL8vHxYOGKjOSp1rf8kNr0Kd4N5ke
HYrtvivKY3Gzasq6xx+/182xFjJqOpJ0a/l7ibyZNJka6AW5VeBWyo7lYlLtw3DnOjIv3fDi0qhn
X2DGC07dsGl85poLGjDQeGJpOqj5+i19FkUXyECvlx//+VXTbvbQ8DNiv2un/W/qzms5bmXLtl+E
HfDmtVCWxaK3ekGIMkh4IOHz63ugdO45EqUWo2/0S78wxG2EKgDp1ppzzNfcbZGyNPYEFcMIc23s
MWqgQl2K6UV94SZdsbODcUuXxFmP6Wuc2XKnXA5FkfstyKp+w24iSkUWul5KGLsV07cNMjaX5AiE
WZnfm6pO1+Rxvogh41LF2CH5k89NoL+O43wpOMUcOXwQH68LsUWe9KxMvCAL8N/LM+9qdNN94Yxv
blw5oRAa/mwt2aD2uIuZ3raJW4876XdvqnSOkS/ZEkWaSauFGPqeBXc3uRUbBOtCzcmXPnGyde3I
qx40L1IoS21rmy6H79OZ7AskEvQ9v1miedF0H/1Pg2bJL1tzaYDJQ4tAOawdu9v0dvsp9lS+ibTY
A4tpfraYknROcBeFeXmeW8dJ388Ilg71MMKjUTGNL4uDxMCjzDs+d+wdfQUpcIg6cm9bkymNlJLQ
0or6oGmUX7gmxoLX2LvLRiuAjOLJHXJexk2MvDIHyNCwC4rYBwfEpu7s1tqCtY3BjrgE0SXG2+RP
Dmmi1Ctsu7woJ3mne3G+bc5woKjzNoYc4jCLheLSTbxOnJo31CuQRAZqV+TWtNWKuQgzqnNMXKm9
7WXtINOpnhOzl+uIpB+qjcVFkVzr2pBfBGn3DbXAvFNasBWu8z2f65VTYmVJzehZEa3bamrvVO2b
bebZjo7atwZxR7zkH1MkZbjjIYLVmV4EBE0PwOEuXRIqssgkVsjFVWLa5WFo9G3qofkutPRgTOU3
k9bzDjcfJtmK85OrWk55ZJStMlzwawq/H3QpFhPuz8YrvGe4zCFIOK69eOLeOdAsw/I5l8185I7z
RKefNG16Ja6++6DQ875kd74ORiAymzFeEX7yrszjy6Bio+8ifCU2xks4bmWNc0fB6rnT5+yDb/W+
8Xa+GuczdyGlEXay1Ml+qoNVHn7ycchcKhuMLrNfj7XOsUZtIscIA/UyQJarpg9aDe/r4O8vSmH0
54uWg90wgXNRbbawa9FXDZo91LsVcuC1wYH378W+P97Rn77juyKonmXogeDBhstBkiPdpsxlSNbj
KjU/onN9dDvf9VDachryssMcJiBVVHmzyXlRjbXTP5kGMlOdbkP0AejnPVPifDMdQL34LnQKyu/K
gmVvtqNLMHVoUY8sUU5VUX7haTrwvSYMRL3mXf7ghv6mTnl/zeUB//TWZAyciRUM+T86YE3xIGmh
FB3oG63d92V5gc5phSV6ay6jNm4PjTQPg5ndFt7nvz/bP47Kn779u1GJCjhWLFaMSqsg27vY6G2/
j7J08/fL/Faq/vGNHTqumB1xYrwbJ03e2tVABTYs1KeCPaFOtSRAbGLDRaEd7rdG2Hu3oBo/mA3+
/HT/c913Q0VkiELslqGS0I1l+0Bg1Yvr7StEP+zVOt36YD74zfb644uSI2GYJApSJf/10TqyxUbl
8mijiG52exfwdB1NbhtPbJYvrXDrDdm4Xd6uAUsQzUiAt87aOyTmR5z5P84TtFV0D/IF2Ph3o6lm
12DMFq/2UmNrs+naCd2EjR0mLVl+MCedn+Bv8zu8NjAi9pk48+sX1xrLnqaJiw1xhNj02RqwiMQh
mS4gtCR0ULVqH3rvbhlS55frf7fz9pywifv2Nfn8vrP2S7fu/0jrDewEixtj+b/vvO0/5/nn8uvP
rbd//1//6rxZ/9DCWRDSPguzHni8Pv/qvBn/+OhIXCh89hKn5PIS/7/Om/cPnXo8MODdEZsA5v1P
6839h3YbEAE8zY5P4cz+n7Te3k9M/B3IcriS5aL1BIf26+skdEHYJP2I0I+oUBBLi7xEdWIdDVn7
0Zj9rQ2+XAuNGppSGEx8s1+vZc6FNCZjgmEQy8fK6J7VWH+Z05pYNu+YtVgBO/VqjavSTz5qS/22
FJy/J3cNlAgpbbQsf702p0R8uOgDQ0N49+3o7xBMQ3gbvg6Gn1BH8UIrfuk140scYdTUW/s1Fj7n
/yT7ao8fEKP+9GGWNifNTgtSDvfj1w+T+0WUlwqYw6Sn+8GnzyS86tMYeAqlvvelCPyT66NurJR+
8pJyX8zaZTftDWUYK0JRPpi7f+f22KCTeZF0ApohA9LL/WWZzJ2g6+KZOrGmg+qMIMvbwZeuPdae
uO0N8TbyuAoRhV4ehFNcbpui+Ugj9tvCxfOxHer2FAB461F3/PoZakFJ1MhdJOY49PEgyzx6UnNA
5TZPdqao71EaPxZdcNHmnHp+GrF/6LKeqQw/z6nni7NmAgvh8pDefr345Gdx1AUMAgXP2hZjsq4C
zV6db4PewFOSe80SO3ann7/5DXrQ7Gz0s02alfXOIrpZjd2l1UUoShbD9gcfb3kdfv94zPk+Keyo
SKxfPx7GVERigtel0eA2yrZ91qwSwW9GMTPvt1VtEmBS0UWKzazapcM+y90P9i9/ekeAwzFPuaBB
YNq+Hz95N9VolvgMen1pDfeFq30S5YQd3Lsz7Hir6rZbcah+4ARfkSZcXo/2h2eb9wvt8pwWwbHF
a4Kk7H1QztR2ltPEDGITMxNV6Jt2mt5QUH6C9wLToXj9+43/w9z4y+XebWrMtsDYlCqLzHTvYXRJ
8IYQqmZn+/fLvN+M//hWkNYc7qvpnNVDP+1SJZW3LoBwHsYFWqY4KsAM9JcMhlut3Pex+2B1xTU0
0ue/X3Z5Yu/fKuiX/77su0lojCeaQSWX9fT8NRnyG6uwr+xGXmKFffr7pd7vDvmGHNlwg5JNz/vz
fr6rzaCLMsxrlOf6Q2OWKMG99m1RN5VW/3nqrMt21IKPhs0fvqCDiAmyK9t4V9ffjeqhGkoP/TGz
LLNmoDNqrUCtnCFFqNE5W60vTl40XnnYGLPF1V8Z9rbVLvyAFrlSzwMP3KNC8Pdb8YdXGJU8hF/U
NEj3vXdj2ZDI0GaPD+XpExK1+SIjd7yBU1cl/h7z+/f/j8vhctTpZjnsJt4t76NsWttbROSMqDS0
82hPluKjF0e3dea/+i1toL9f8A8vMwo3QrMgWNrIVpZ//9PL3JUdbSJk3KE+wf/J3fq0vMGpEd0B
rEKlr0It0WlifoQW/12caTuYdtmF2/gRYIsvb8NPF45cG0HExCTZ03YFAAAxGtvtjDh9capcFpiy
RyCnmd9tvbG8tYt6RP9hvLkNbVFDl9HKK9p71WAqlHjugCmoVcbHlzFa4hkbP+b4xzgW93+/X394
SYmhQKYOK4xc+uDdHGNXVjUEKSiaLnOu4ra+0W2cS2kzP1mt8UFg7B+eDT0LpGS2gbSPTv6vt6gW
OQkPHc/GqJ2nsZPLMnaClned5+lXzH0b2fSH2ss/uOzvo98z0ZX5KAptHTXyu3EYVMSM2+lohSdw
dmJlKzKYjOVPaW4dABJ++khv6Z9tJ7/ObQC2dLhxrseeD3nbr98UB0M2V1gwYZ3Ri8fVtJ7SQm0r
PFBRUGuPaZd3O4sGXb406qRpLmGEW91Z3oCk/SzUUGG2xIULM3G6rGK/3g5KYGXNdQ9jYmQAgoig
hrVDsVOWNC4Lt2OfgAlioyroulBCgEP4FB7maBubD/3QplgeF4MdtfAGnN21y2SNXKCSW0MMeBh8
96lpqifADhcSifYql47cOkYBjTuR/SYrso0lnYxDbRftNA32Z5/PwzWBKujhjPGbEY3xxiAOYzUa
Qf25a+WqqlL/Po2Ml8abUB2LufuER6xCgALiyLXaXeyOYleMtrnV068+WuQDlaGldD9VF+cfNg75
ULaFtnFwtJk1LXQla3GAWx7mGWaSqXGC2ywFZV715vc2Lh5mCUtDzYwXhGtPYm6csC6xWwQ14gvV
Prpu5l20Vdmf8izWt33CNDGMKX2jsR5Qg5DhMcjj6GTfRprO60jY3srR2zcqz1Rgmz2K8OTOqVgd
RXKlq8g5mu13reokhIT4VcMiFLbmvvYUuA/OIOipMaU2xpc6IWHejgM6nbUNXgPUwWqqrissrhey
1NGqNjw0ZbX5Lrfy+2ZU3+YAi6XueXsiJW7tqbeI8bTalVl61i6t27uhEfcqdtF9l+abGSEG8iHP
fLXrWh4xEb6axE5Ddq2STY16aNVbvnbZpJ4Izbi8jrDhYP9tkpXhu18mOdRHnyM7Qiy6QcgstgCp
SrKt3Htd2gZmopTcgtCQs9jy2tEZKGs8oRJdPASX28LXDkYU9iXeI7/H8WWpeyXvKAQrTnZph5sl
TjdaG1rK9a/qr4DYhrVIUpKy2beRvMN/Edg1fgWMW+Df/CPwzssBu0JG3/cCmVJybKmb49whPUIl
hLamk3Q3BWQfYM/8ev7hoSiyEnO+Edp4W/qjfRE0ZrwrBhrp1UK37bFgjsBkZj4OeuHpPuV9XthL
BMckwnoosKqGo+yvJn280CbtMxiU+3Jy18Nsx1ByimATZ/0ubqKd66hs70wToR1Ks25rKTDfiaRd
p/0kNgqfs41TaBjVoWMF3BkxTTHZQ7GPk6LBHxDhORIz6qUeaAgpLkemkXlX6SXUQ91FkwHHP8dz
ualxK65Ej5hrznlcrlff9fyXBQyubZaUxlGKqQhB+4KyKb+MKPnhdJhsxO1Rov5raKs76FB8AwtL
J6w9z6SijcU4nKnD2ZrzFLczJmC8vwSmONecir3L3jCS22q06hNI/EPhj9dNZRQnSHA42r2C3pkW
OJdw+OZ9K5pw7IdvyzqDja7TV3VipGE2mS5T7Gkuy3HftfAeoDz7G7vxsDSRwuKEujOVBxcpMO1H
Fdw7NS2qdp4ezroNT8eilQRDsZ9T+mC1Lw9eXVxVdN43sUN7x7SygyqQ5Noenx5vO+KWCFFQLdVr
XqI4iWE1OKwqQx91Gz3FXw1hqiSMpjkhpZgPHpFLq6L0qjUJgdVO1u19nCI5m13CE6zBnC8DzFE0
uYaTrfxPYHA7mX2Ppkrue+UBMwjsrVzOXkmXXXqpcndO93lMG9rIeN8jJfkL/Ck16ZDfe/n0ZnUk
Tph+tRXmm0dkz0Wfgjmc5umzNWMZc4ftXM0p8hVM70ntv+HhajbVmc1TQOZyEfiyYTsV5O6t5kTc
NtnBzF1gP9y2XKczEJQgoIVGgAGSF2RH3+wxBwYkRIN1L8Ud4vDY8/vgecYAE6oWJ7Obdc3GnAia
ZiKSt76TrWw/6y7I+1mlwhfX0Jc2aVVlYVGihdPIClilrR4jpglOgxnLPXgk3IGSJlYG2zheoGy6
hih/XrzcS55zZ4F5MfHS0D4NVabPlFlwDKUxcrZu0qOt0ZUPesaV23iet1ESFUcv9inh+r1x1CW2
PA7D81qDJuJjYlk3uVwwc1p3JAVoM2vierSa/n4ypzmEPpcdp8YgRyv2xRUb86+lIUInGKARFLXa
xWSRHTWvvjX9onl0pny4naxxlzrjfe4PXlhVLLONjW1j5crCuhR5cahe9NEGljWisqImIluUnSlY
zCnL9qqI4xvbeBJNsmZnjbhVgJkyuyqMvLSn6C+NjUhstBPQKWheN1dO2wY0gVW3GfC0XnSm0+0C
0Kx+Eq+10e02dgJcyfKCa9VjajQmyHrBaF7SV8MTbvkhqjd1SLFLw2mnGVU4WK9NQvY0BTlmIGyP
NQj5BVTR2ZEHvBuE2Zmzgy6Q6M1kjUgJsaFpT2svtwBq9MblWeK+HC5jDPFwIr851vQlt+VV1w1X
sQ3rKDLomKQTNt65EW9a2ca4BtmmusoBnZCyt+f1IYFs+q4ExJzEfHQHzsnVoL0xo0tcroHctKwh
Igt8UBaVsZmx54aRiWwo02vQg+Z3jHY3PU7ysHTKajMK6ARd6rmIBQekuvnWIBhgg+Sk2sBV7tfS
x8w60JsiNux+VF4Ho7TYR7N0YH7SKq1Qn2OSJamORuUaY7raJtT/donlPUxrp1X9we7rmxKY2mbw
GfhGmzzrXvIlieUuad3bnPD6VY5YDHYYGJZC4SDsR4lPpzsNaN1Waee/+XNiogy4aqOCnZXjhlIG
Bf4mhuIk9lNpoW+xkWzj0+PvQfKK6BqzWELKExjMfZ+hh22lH22mqIU4pwu5XrZngCPTtWfslCit
u8rA/1lq0GwciSaipnUziOoYY89HD0d4o14+NOa4b0u9Yl5C86Hsb61f6rT3xb7N55vJ9K8V4nwG
ov1dn8praZlXta6stRc7m0CbECr7OMVwEYa+Tv+9UHOo4dXcZsHnuQz8TYS4jNVsnbVAeNj1kVBP
SQ5JkdiXIkb+MXGs1gyEhTLhxYhyTjK2MiCL2TPeAKN7KhpWRV4OQGFuOPvkJtgsaGvDau8kO/Qw
z52tkzfNeqwKb4lSQxllG8fcmr9nJsbtCtJhUiOArT2CCGZbAZyAFhkL1OU1EMaDocRJSUy9VeTe
e213I7Xe3fZz/dAkTXC0UdJ43VDuRtdGFF1COIitldOD+iL8+E4bfLWG2TsSoDlcwykR5FrEsJfs
fDv70JqE04euwEMbB6+0mZ/qBJmJw2vORlc/RnZy28fRa9eiY41yhNlejvy6rW460X4xFhY/eceB
KY50dQ9xMNurhtjTVVez9yzh8Lu9QRyi0gGzoSxKJpPFtLZF2LKw59NA266L7908NY+TslCbL94B
f26v4Sc2oTua/QUK5n1nsQWcBxe4Ri52Or5vZjTr0gq+dbN3AZvJ3SQjXKR5sr5X1Xyjyx3UkBne
QZwtVUQqIzomhZoVsIgJIYTMAHVoC0yOTHa/j3A5xoe0HuNdoAp9LTQrACeJ287ADU2+1r5eWDXN
bLYI8sV+9iZtkwTVGNYtuoZlD7sgNiorucusiRABUd1r3vQiEOGv6AoX68Qsjgxhbd3lEfLwejpJ
23wBLZKHaMVwek+xDv+hnalE26sMFOEahSYO40my7A/xwW/VbvYLqGHoMnwDGEMiTG/rZIdhqLq1
20IYBEPyJfduunq8jRLOM6DVvbBgLfACpkSna4gDo3axYvUdt6qZvuj5Jf7VF8gn09aNc38tJlh5
upm8WFp54gSts3K4w3osekTOi0fTEGreBLlFQO3IoLKRzC6z7lWW5cMqIr6TZdc4JV59L4M23ZFk
SJu/HEIHMFUd6XdWEHWregJSnbgTuP0UmTuVIWGbvCrLJ2haqa8En/Vg6q+ipGcSuOW8aTjLbHGi
qw22P+6WsQXvfqk3ubW1Fh5nGdWrAk0J2IhIbZHYXyxBOwi4jHXdMGNyDMPkLdzvliJhw2qTvdFM
wWrZ8pucpEMVlfpaU8aOKUgeKtFvgLwaO7/sSWdYeGIwODRznxSOuvHjYlu57n1rDvnLADjT0x0E
8dGjj7CzWBSew1nruag+m0X/6U6ugakITWiifU5ard8Zi1qUmkJzcJ3o1YoMZNZISqFvjmBcxmbj
NsmjnKeRhgpLSbFoUZkzB0RCK6AxzaJVrZYfHvLVEgrqDt6jdXH+oSERvZCLypW19VG4KGDHRQvb
IIqVizr2XGr53+1f/h90DqLILrvFhxgnVflzI9Jc7GT/fevyfviGu/Lbb//Hj7alaf9DTgpGriWe
iwZm8HPbUocLZtPQJHGTUjsFn3+1Ld3gH901qba0v9gEsQ7y1yBM8pz/Sa/y96xl03UoIdOqpOTz
exMCVCAhDr4pNl2sl5d9oU03wZT3l2Xjn0r9phei/FLUgEcn0+qu+CfGYl/pSZe/JzOnvFPzUTk4
MQy/MneKbfqln1L4m41BhCh22+uBss5Bq/K7MlJnoqzaxoOWrN1YM3DlBPYeSXvENpwI29I8auNo
HSDQ1DvbzUijTMcVUD82LTGmCWtWKRC9oX6qSJ/OoE5DXnT2nAaGj2qIvxURiQp2oN0bPoEDKM3f
lbugLgXT1BEc1JYYblkOtXrfBA2UqLifr2zha/TSOGtNrPKdbUI0trT2rvZgRmgzwlEZbbOUDdcs
C8nC1ji7eLIFK9cSAVCrCRKxhl0GC+RGGD7QyKYQpwjpY2h7BWmOdiV3qYo6IGUFcb4zqnBaVmx7
W4Olz+msRyUAjp9/TcFolJH3rPfwHzvTO5nLD8RwIK96Fl7D0NijZGl1VwVN80AMKwtuBd4Ijpl6
kE0kbwUGqvNvYAF0DCaIw7O8uQ2iRH8YWlS4RScNiGr8KubIWgs1tWEwQa2EWms9w/zkgShLnc6/
gjS2m27/00i6+VFq/Nm4eZYz/VKBJEqO+iO0ABd7428xJGIiaLPKnX7tSupm6iv75Oh5Gly5Kyyc
jshptWeH7f1CerJPQrrpc59C8mvEUy4eNWOej7YV181KH+r52GaDGXIfuzUsSIKcrvq+Ma/OfxqW
X62qwwoPIylsCHUGNAcWBq4wtQ5oGydRd91zrK4Mzl1PGQP4OrKsT/psuk+QVUUQWyd2otezVYn7
3sxfxdS+KZp9xxr8LN6rrnvMPCc+9c3u73fp99Qfunlsvum70s4j9GcpHf9UtId/nWIkskCg+EZE
WoBrPnYLDbNzQWLosrQe3SCv9g1kXz6ojRMOlTL/MmnRdkfrriJVeKytx57IBaoVHvJ5Jx3t68yx
jN0IWBOfGVpd1NZRj+HQZ5PDQYiinJeDRVTDk0O24T7SsU3o9tcRXflJb4t+r+bcprjRTSc/mbT1
B996qbP/8m64C6ef4jSpJku22LvhChJiwlSiAWUF9b4bEz1lWJXyUiEEPnUSM6IMSg8/s1atO/J7
D84YeWGe+lSKvLphbZ5mlMV+caN8QJaVyHuFTyWL907tscFJLhzVmY+mlPltnGmHaG4h3s2L/N2k
aj25ZXs/2lW5NTIgo+g3pwsbRPdFL1u1Horpo07c7wnT6F+sZcYmbC/QXfedVjStda+2KDSunWnM
CBHMrUsPxA7b+rRYOSnQ1DGuHxMx+59aDyzj4PuPjWHp+yBL7nLqoMvAhbopuu6yHdLuEtouztXz
7+cfie4m+7F0fYTbxrdSzMZdgmj5QrMbUD118ZEc9fyJf32ENFEMB6iNRSvFeG9YL6mKYKBeuFdJ
vre8LriaYduDyay93cx2iewygeCsBAxo28W8Zwa7ZvvLxg2L1n9+1IP/Ka017dj4lb2r7QbskLbI
9BJwT7FwjkY6ixPjcbiDJbQ2IVmQLG5QBw4GapKtPZ+qLlEnRyZX0lOS3kR/ZwtwkXmkuFBUljsi
oV4ylgU8VTbA4PLixzioutG6qut51YAv/RR4WrT2E4j4Y1VdANKJqHNlwzogGfJQarJ6aklTLqmg
kYPQGKc5cZJLf+zbTTY12jNW6BNF2ParFYCciaYPZlMIBb8NGbIhEddZqEPohb9XNWv1hBlMGMW6
0XoOS7mHgnIa4doR5o7vhMS4g15W010y+cfGG6xnShzaoSng8ve9FWBwBnvaVUDqMtyNl1UkrT6c
Jn06xEX/PKtBx8cUJ/d10NoHMh8wIuIxuvfh95G/BRQy844uysEF2ITPljO7LeNNOgTWDdbOcTVK
d9wbSRYDkQSxmBlU1W1JcdZcJjEcB0uxCIhP4cNZHYzJuTdESiCCTvl6oRqWpukCLJZpOGUi2QRM
ZbeIVzcAqYND4uTeAf5/ghDIp3RNScXV8+6Iz9a5L8d22rTVV4xIGcdajFq+llqHycm/DHOuDrkd
xCeDQPTQt4a9uYROuEYVXJ9/DEoF17zEst7ONieIyojyddVjUxrG+E1zioBGCEzDHokhepOa+VP3
5GrQNay0+E1erLY4NZgwH8HAmWs3Jcde05seO4CryM4Yml1neCAzl7tQWCYh5Qvrq+voVVC+JVKS
4+p3DResKEbiKaeoqV8TGrc7qKyP1KK6wxhM9hVz39e2E9rB1mRxFTTDtnDFS4TZBmw9kSfkUs0X
yCT4K+qSenFSDNQLo3brF/dtX9fP1M2rKxOLzArS83ytz0XckIHkvmYRPPV6YqVIK3jHJAm2O/A/
hPB0tXvDRsP1MWCZfV5gKAygEuSZuoX3BOJpqVfMSSDvKrd+qbDyfCKIuIR0OLTHOHPtB1mPuNP5
5yU9gw16gnE7xV7U7wSM9jBBjheyAPQXvjXWT7Yds8nRKTDB3ITKhDNvfnGd58mtx9Bu3R4JUtPe
ZcJcWyO1fE7uV0WD/epfw9nok9Cp22PURPon4jerMLGs+E5WR1R1DoW6Rj07QtwaOdd2azenlFBT
My1rijB0Z80L9ly23I7ZcGM2g/2oBqSkkqraQyJab2MHijO8VR+SwI+vmgBorgmN4TN7oFWgp92m
SPvkIvfzYacyO95gXTIfz7+a6iaKl9Dv5SUo//0f9Gg/rh19flCep23ilo5svYzcvjQPkuOzP8/l
J5r+CZM/fmB3sBmyuRTZMStFfkHywn0qM86lJhJYFotriucjzF5osPC/k/wlx8AGZ9lKrztb21WQ
CjcVpJ1L6mvdtmVDMRPtichtxiODI3dVjpm9a+hanQxrvpd9rQwgciUgitksbhIN30872MTqUfb6
UrldfNKUFZ/cLaMT4zaN4WWoTUG8lPAac3ueQSZRYzGbpxtf+PgHA/+6X8YcoGyIXsyY26qQ/vr8
X4g6N6fQz3r5TZv7iCzWFjDcArdlIwLQbflTD0R5je3JXJvSOPx9X4Ii5L1CE+2bhbrKREphGigl
3y3UNGp6TxMmGPDz3RaZa12amGV3esPEACtzeABT1Jy8lTYPj0o28w3YI7y2QEJX0eREkrH9olN/
5OSRfQ8Qu1czDQ41DCdF9OZNnaPkS6Yq2+pjt1CSWaWItoiOHVQY3Mz0Eh37SoNrekVw0sAYXjz1
gbw1Rr04WbV9MbO321c0puEeas6xhtIvO4JlaLPnYefIjv7Z84+PQkALz7nXQjX53j0MXSq+QwZ4
yQiarZqYfyMn7+ATD+6LGumiKHN4E8lw0wTd1zLCgTg7WX1HROAnv2bseml2ZaRj+QDjhO4lzJVL
HLdbTYGDNNlFP5pWZa0bw7xqXcvexHKcX8Du010L3N0QFNynCLIDbKWY9nsv7gs4FjQwm20KpOVA
6zHf/5gHu1SH5Dxr1aFLbKLaZ9Ww8gXBpm6q7q6gK0xBqkkBNI2hTAqKef5sHhKfkq2e99duMvSX
5/sd0b7GPztRP2rzr6D1xenHNOnNuLKLpIADkalPgP5JRaOzv1H4Sre6pABX9YO4jQf6wYQkuWFb
DUBlCWG/hgjpXVhp+mTGU3Hta9EXy4vrZ6oUGvV2/7Ymhs8++D443RZ64Xk5TovyGUlGgW+HZ5gy
ca+HzjSvpGW7+9IFCuFSBE0JXNljo0rvZ3/6gkXLumld9ZX2vX/AJI4/ldmjI80Yc+mPt8iIrZfz
OBtyjjxBS4eNw/4cTWN4fm265d3pTJjgP752mTFN6uZIOwZ887MwcWEWy74obqFYa2mlG2vlZsPx
x1geQc40sR9sjG7gwlLOn3KZ2odypNraxDhHRZkG13XiBNepWw/H0jCuSrAAIqQCmG4yIleoG4rP
lZOD9junUM0JPNKMiWLZBUgVq30iB3QKTW1fOcsP2RjgK87zGBkwRPCabCiWgXL+4XJ4hn26zHJV
M1SHMnVN3gEz2aYzcAYSHiD6QULbx/rwrKWwzcqqK19KeDgrbdAJSBxks28UMzbbTDaERQcMPZuv
jdnHGGN2goQPCctDFV8KdoBy9C/BK3Z3P34g4sYtCzEw6Zd5yWpCVU8CGIGtw29UoWujf4kd66pL
WdTQ0NBJk9kIGmnnef2V547+8fwST2x5LwlowlBHSElv3gky3h4x6xobqk5r0YnuoLded9N2MOgd
+5tOn/Jz03xtSfs51YY3bOPuLXd8vI4iEduo6PKNN0EMYZsswXVrJDul7oByhDBQDTXqPpmLYpN5
kXUVVDM7hxiSRDoClBeZaWypEqysaLZPNc/1yo9yYINdy4syJRam7KJ59QO5zP7nez/iFkLq2m9k
MU/7rFVyV1bGvGWn9xSk47B3aHvkBFieCiy5G83qD1Wxz4KajX1gSI94Up8I6yJJ1lPTeftmOcbK
OXlMZ/l1KBKOw6BpgnWd46YmAre9LkQ37sekpF000TbSJuuObdm0oaZaYmkOqr3TmNomI0X2NR+8
W+WVd30x7JGWz09DBsXCSZI3Teu/sJxR2OmzjXD9EfA5BGHYSm9SZ5apS+CcLXTyBgKlLhJ5XTqO
dii6zu7JBvC5AXarmfx5rOfbCo8mqZvdLfSq+vXHEHMIOLwB974T5WKdaKBdp+3Lee1QrRfsZQuu
/sdSMnLbU2+h8/GB/HDU+/vzPHpWpxSeJbaLyfw8VRrDk9IneIVp5N+2CefGahTWVdPzBk44NC9G
RvlGic2PCbTXvfhSq0yx01xCLqFjIEhMmtfZESet1vR7RaNhn9b2QzpAX2JGs5+Is2KnvggLmMHH
ZeLoh4dqrj7bZuF9nQnUg3KZb8lEVsc2BvTS88pct1Yz3lm+c+PZVfASVChLBYfCXRO5/sscmycX
5xGOcBDRFel/1tR4W/wRzfVQWXwKVg0yk/TjLDzKQIFqrynyFmx/7fRhIr6JsZzj2XV67Ymcw31J
0R+DszOsY1nRkHHla0B3hy4hCSUI3ojAMYNdYjOC6Guz526GYDfTeQQ77Nwh+iFc2fzWt5wjoWgR
uzN9ycgM3GidbT1Xgooe0o0uFDRLaYiV7t2P2wl3Idl2kzneFV19bdjqgU3XfTuV9bOWAZ3KAo4j
Hg2A039xdV7bjWprt30iWmOSuZVQDs52Vd3QKriY5AwTnv7v4LX32ufcqEmyy2VLCL4wRh+96Kms
ulyrD6zcy22Zm+Wpau1wl3MC8MLfBKN02zQ3TA7obD4WuKUjMkz5xQftB1B5x4uMJ2p2ii83cd6J
TCkefRZS5zqKX0k/Qu5kweyJporQLVKKNqXFdC82tSRQZlxcMPDn7ybm/7m39e9qodrE9eCEl1xE
j2urQtLNw1T23+yxKGUQt3MLnaLzsFmO7YPlh/4xwincNO6PViDeQUISP0b4twEJ/+feWED7Rs/5
SemvEOVEYt+IbLhIGf8da1m8ag4fz8gWG91KtFejM/ubkBpn+eUgMTyyL1JzcM64LcW3FD1ua7+U
bfo4M81CXdOG5yKLGdcsqWPuIOuL3Xf0vusYTEvY7IollE2a5VImw1usNDuBmTDlxW6O8t9UWt5F
RNgNc532hvhBOs+lhiz/W0iKPIFuJFkwf10No/eScFRFLVx6Mv1Y7y0eOtUQZOkNFbVLDD1sa6bR
hVCHgtCh5Yq2nDRr0pripyrTzNNYQ+eLZqvwwWS1/kZl7Du9VDZvni3/KHKOmb1zpqhC96nrkkoG
TUhuUzVqUBfsdoemCcN+RQZqW7fkAnqDdU9mPrxJXrNkDceKsIV3E3bZq17OhPh2vk9EFB2iHmqf
nqXBMdWgOnnm9M3CiWjXzkdpRNYmlE521uPp0s+Ahgm6CfLC8y4y7M868WD3DjDri84HFcFIUOn2
NcNITSJK4onLelPGT4092Bf86OJqoxlnj7a0m+Daxp2s/fTquHN6hScKxlupZy/N947LH5O7WsFp
Si/vjLeJZgw1UpwH7ZaaTDPiyu9/lpAaxi4Nn5eYBTgZZEEMRqy9ewmEcSccrEcnEemhSSn2IMq5
d5AY6JZgZ56R6zfPwgkfkTW0k569AeeU95BxtpXmEFJsj0S12iRBhVX6sRryX6FO6gP6GnlGh+WS
RLE12kRcp5mnu8Yi/kb3WM7bDvv19mHthlItpY91bJaVNqFwGfr5tWgcoJrTxTLk6Kzhuxenya1j
mLfkf9HKZTQqXCncY2XDOm5yqEPpkD60lJa32p/VCb71RfVReVtvgLKaQ03cAgAGdBUOH54aEgQN
UmPbAP6WaYwLNP7uWNqFVxldbNTnvBOI5ljHVKfGj9OgW/uzyY6qnVNN0x3U3a9GgQzsTG+6l7Of
32e9ZQrBwOxG9NsMFAN0xwBtiUiL6fe86IzmBopvltAWf1V9OSD3wBkXiPo4Lje2T4VML1tX4bUR
442i980JqQPrqrTf6+pt5DB+8wrwuGD5Tr2c9k2TRvfIidqncMRYNEdXjOXuoV6mSTTa0aUfNOgh
pWa9WIasb18f9SoV/XMICOO16beEJYlXgjLEK7ycR73DqcB6/DHG5bynUDEuluboyK7Ae0deMx5p
zOIrypU+CBvbfYh1HwqzKeiuMi/atrVk4uThSWQi3lm3qYG8uFzzPMd+64huvayPLOWra0p+R1xV
SP0Kb9IPTVOj3ean3ypHfFsHYlHFL24vf1Wp5EMUIxoyRyBRX8On0o/Hjc0P+RpI+fW7BRj6JW2X
3sJ32mec4chYW9y8jiQydT26JA5tqCsIGcI7Ytr5pYooeYmlHE+a380vY0ccF5MB8jJDHpLOgyIa
5yIkThPVRQK3JNKujvM9qkiJGqUmLwmVHTGIy91svaucJbxD5uUR5ttJq33zI5ZZcZLE5SoFUX99
m6GBlwc/a1BXG84ywcEgWGUS4auWF86BzamE6pNQ808p6ZF+5f7sXDc/hTI/jeXki72bevAz1rKp
6e1iR/sYnclvtCk4WzqBZeo1tNa7YwNj3Jqd/YGiQr/4Y7b3R+wAcVe6BMTSoaTlrK6o2Npjm6hh
kyreQxn6JLNCkgEFV95DkRA5qVjLySabnuXMYnLmCD2SFqVAbBAxBKB5o+heYGdUec8+v4OUKet7
SWT8bvKL/q1zoR3Yoxn/6WWzLUAWRxtJ8HddW/kjkK8fnp9mF2A1nCJNab9QIG0JO4oQSC2vQ5Xx
s7NOnIqCcsihm//AfPmmt2N2qkb/RdfMKg1SMvbi1gbzNacH5aYNQSRGee+QfltDMj1+FQFQzdVj
mhMk0zo/Mf9NP5BBcGZomVJAaEfaVPXei69Xt3gsxPcuRCIMaQe3pOakwJxy8+ZFaYY6nAO2TGv6
K6n9inz50EZa9cp8O7+EkXqYHIbCuyyHPdQLhz/Cj2nvGEe/UGhWARaw/NUZGJ+DhqGiHUGyeB4G
fiZhybO1RAc0Xl3zVR7WpHyR6tdsO02nBrBjz+XEj35zhE36jfCiMmhm9BBzXBeo1fHmW9FgwP3h
+OooaVxztP5OrGj5ifpDmpjuNpE5tVXIOCZCeAUZC6XIjHsJ6erOra1eoneExN1PyqJlQz6zNqHr
tywP0wxMESrncBcuGwjHy8KLSYV6Qq186lptOMVuGBFnppU/kZgOXjf/1CbyrXTjZ8SEz6syUFPL
PYr04t1NC0TJE3/+7LYtYVm2eTNUYt36ZjBvcYFwThTVz1qAGrdD276s9/rJJzFm1uttNU7N0/oC
d5kW7pOhA0w3inYbFr5+XW8I9TiGcT2jIJdnMWZEOxB1q+gED4UDVHIdrDeehj7ZwjhgFzrLQoMs
8q+GorAUyzN3o5p0uhEb3pHz4KIHM02ye1uDWQ3xaVS7reKM0T3qrKceUQCqLWJcxsxL7CD8c3X3
47l8ztv2Tbl18n0tXqYZwVTdxhBpTPmeMuW95u1EyCIBwN/owXYOJmokT+EmLcgiL4qMsjos4utM
hsZNaaW794pG3txO/nODBwwJcRk9xOnwQ0P7+skld9Oiyn782gyEKoq34zjuxiHSf6sMlwdG6+ad
xRC7U3v5kPkTwajRXF6YcHEIrXeNsXtWx8ScxMaUYfLLdbtjT7HJLl8NQecTQTzrYXZRbdLvi3nq
YEs55Iisi9IoilJ0AE+lN5FBzx1Upgz2VPaUjKU86/jX8UxI5KQuE7yLv9xMX2VgCjHexeWjzVH2
aBhJdmntZtx1SQ/1lzduw8UvOYetbX6dPiBiMpVOdyN9Dhp4zXRv0XvxEWKGeexnbVehKbtJO0Uu
N8o/Xy1JJMx3fz1aCPG+2kYPWHVkPt/BaqlR/b+SfBSfSyHe0VfN+/XM4Ro//TLSvjnpXBzXp9Ow
cYipXACx5mT7F5MZa6yS/tOCdi6FO37PRmLIoIeqk5UpAqG1RTc/R3fT6q1LO9HpewwjT3kkxCGF
sv+cNVz9bL2O/gjtGQziXqAj/58BjoIhtoOlmQJfcd1bDEQskK1OPMfyUEzlNUHvQ1Ii8MDNkIE/
crQJuRhce6baizWGA2uZNJeV8/I1VRxnptPIgIkwwW4jlz5m4oBRI7PswgC4mw8eGmAGtbdGbNyl
UGVHmgRpDjARaSZhM5ELplxApUw0/APLlJGVT3ZL+u6F7TPqS1eS8LmMrtfFUT4kKQSXZYtmkgOJ
5K6G3JjaKAKX+UOL2Xzb0OwiSYvwqOw8Oxq+7nWpZ0Oz7irCBY/U/bi6M4h8XiwPhirUe4cZ596F
WGJChsDMAMVxXVyuN87sw9YgTybQYoInCbxLN+t4wKyLAaWJ+OYDXn6Odpne5OjjaS6nQVYfMCHf
kuVtTXg/YkTex/WaW3UCJcly1Zzqa4W74MUZPIz/JiWqavpnWS8pcIZ4BRL3/9xTyiPMqFlCFnXz
JvRiMQvmZnRBFrxfn9P8c6yWprLox0dTwediyPmAzyV7MIa71nj9U29qxAevw3B7ci+s7EvgpKhZ
p6QudkVYECM/oXeYsZYc3WjON2vzATBfXEkw/O360FyYMOavddEXGLNG4yL1xN1bbk9uj2V1pyZi
p9UUVvOUE6Kz/VpjeVgE7Cm3tibF2qmOrJbiudAgDFsT8WyLo30ewycW68nt62SKbfAaL02foLRG
o9u0D+uN7pKnmk0OlSuWHdfxi8dVw2Hl492RInzIRxxfSUyCJ2lAD+tsZ3k09SnmonUg7lkvjtNf
0kQya5DVceTZ3XoyR9GUB6x/ntanFoTF2U6RGq9zbT+znlGaQxDqbkluAz5RyBo4syPBUlMYn+Bk
X3TbBEgNmnQdtaZExBJknfpE6vn2C3Z/PtedXBDQ5R3Z5H82aWvtMeEmYp6As89YMJ9m3+kEV9FQ
pu2Zitf5tNJX1UrOpLwTD15m2rthFkybls0FiDu5T1SBaaNPPoUWDXfHGbVToSIvqIZIfC8rksS9
wrwwcfnWRkV4LfwetyDJ5z87S1yHtCCjL0N1mbFOxgrmbqWD1TBuqlOd+ekHRV9gGGm+rcldP7p5
lemHEJJZY+AIWaa1eirL2xwipKafRDdOiq2HWYCYv6S94nN09l+vf9w2qPQ9Zscbjxijf66eX2dE
ItcmApqgP5MPnl6jDisIvSejlWWV40qLQFPAkkE9gz7ZWNr162KVaBYHbsVTc+M9AAqAcTwyH+Uz
nx+HkKHC5CGNS1JbXssYAHZIIsm77SCVt3shd0Zupi9i9pgjxf6dVPBvsRdrl7xX3XOpD5TTnVrA
zqWN+DopsTIv+zVHRT/jjiRye9msMKaWDwx0No4Gu30q4GkzcxlsjelrwvRywn/xEGqIwNfdRYvB
08hLPHORzWpx7SK/Dn3Dm4rjeuBSuePxGBdvTp4QhpK0T/mEqteWaJJjqWMJiadv+hL06XkIgaXi
yoriqgrcvo1PzN5Q1Pm+etSsuNsXZZ/d6Pf0g5Y49hUj1Sa1a4FFBaWGHYrh5MZ49zIvJWlG6yix
tUkdjCqhjpm6T80unD+LayCz1Gsrmb457PRHmVrsQ3M2w5bkVJySaL+qJBElf+pR5Z6anlzeuZH+
aUSwsx2YDV9tXVUBycDznlPOd7ao7jZ1OmPzr0IgV82+qDz/mlTGz3A0OIcVHJKNqMdLCt32CUnd
3ppzIuyt6HO5A6pBfERR+YKporytN241/HNPfRf1GQdPfG7Ktn2avPQZ8W+R7tnMclyUoXFyyGNe
Uo5PuRiO69GX18nn6Dbzfn3kV/4/4zDW/+itibChuD+vh74MCaQONbDBTNOwNLQ9yMCxCUH3V7+R
PX2zpwihSje+YJm1WV6XbP0KbYck4Pr1pk9SGl/CCfyemEIiB+C5Tv8bacrd56Sp7tb3qR/ifs8w
IgzSQoQ3ayywj/33npVgtYYIP57r6n3t3tebOEfJxML9IRd4KVJMnzvZ4lKzTSd7MUc+mV04vNnl
7OyyurGek7n7W1AKvub2UHC4Uil3uvo6p/ndYfKJSrP6WDvXyzg2G+sbwyTxoGnQmjvpkOgl5nxr
ad6HXbFycTw9OmkjT32tHHTPeIvzNsYMLKLAbvT3spAuI2QGLlNmJA9jbB0LprDMERP8o+vUax5y
zoBkkZa1Mf3gZOY2jvweGcQ3ZLb1NzG8noseWTVu7jUvfRLty0VQO7B73hrCRlBbaufRKJtzYuY1
4RATRuoIuQiDXVXem9k290lIvE8vWuQpNZvISiJOiGFTAmVoXSqHPj9Ly3QufQx5tOmNw1qdrIoW
mU510NUIT3xUoIFACXqr/CenRBdW66OzLVv3BVJ3f/SWg1JbjlEvm62DJUaxV4Snn520NnHjhNFL
NeBTWz6BzLfrh1KJ86j7O2eexlu4CANy0RaPRlhloD2N8IjnqzwoTngEuubqVmmi2dUeCRc8JS62
Shkr1n776RdiWariqG7yQT0XLWnSITKWS5xE9IPrsKAcu88S1xCJ4HF1Wu/NgijYMu7io5LmN2vB
vGtD7LbbqdnIMmtZ24agjUe9CRLf0M9dM16jHF0IiT11vu+RlSEz+15O1mc38NkwnD8OARWZpnnn
wTC5xK+bzq+xWIsfpQhzdZ3rxsD0VZtPmUFx69fVg3FAo8gEeKgmeQlzkvWg6bpHGlCIx77XB5VX
Jwdf+YyeRdLccrPpAMnbn9BOmltbA0Pf1JAqD2tPlYVkm68KrMKr6i2EBmLFl3EUcyYQscsJnlg1
ZEnLtc2aK22vjZMG+9P+to48+4zLmuWoJdT1n1m0nhqECSQ6S9bRv+MWpkpdZS/rRKEjgi0gF73c
2gVoUi9kp01yRn2ahMrumosJQ2ZE9Q5qktSQQ0MIq3dpdCu+WynDwuX0jyMpPEcsUTfrHqcc/4xe
n7+CrzXfeOAPcf5qLFsYHlgs549jR5O2TgEVp4l9SdY1FaF/Lka2FOtFBgqDuqwPq4JhcD/M42bt
dFP+bJ3gqGK0/3hdeE3pb6+2l5cXEnp3GIfmt3lGbR0rjDrZZEbfYR0hHDLnfsPl09xjUjYubqsV
+3imGsXwVRAQM0Q38l4Rq68f63povbOlxxUAasMYTyUYhHgVCLFaac9fopC1Psqa+VsS/q2WaYcz
Z+kziGZ16gqJt6aHwhrFXbfRw0q7kZjobyVGFLz36Zs9cki5BOvtEknKgD5ACu8Em30FPebRihPr
0WrG4iHq2uhqVEZGl9zCxl/u6cvN1z0SjQOZyWFPBpBikSMDz0r0n32vz0HoKnfX2lF2sLDHBwnD
5O3AZCh3RXQOl2Yxd+JdgWn5/NU/TrNOlDG2+9lX1ffR6TeNEcL+trwk2nUAp79EOOVQ3ca6xDmr
kcqV0qSX6inH+oL0rla4PyfxgoxD7VOFSsWcgq9jBLEHevm52cnJTR7WaalBkKEol/EbYIazRBCw
iSxz+kEw8zF0ZP+RObO1HYbwKON0Oovan4CkCxQnCSYsaRovZf8QTXZyXQ8NAPt//6nTB08+MQz/
ReNc0cazHsQc1jxVfm4e+HeYVef8qQXV+IIyY7MeqENCHVDmrJRT832CS/ath0J1CCtM92lc51eg
FmIzWVryrHpqP5xoBOAuDysPWhgWkuZGZ94HU0FOvGURk5IKoOolS5INi+6WiQfG2fVT7l/WZhNW
BiUl8PhnGyYJO6TCOVOIqFuh0bCB7mDiqcE/13r/ubaT5BKnWveIiw1H4Vy0eyPBafz1kKk14uLk
rbdjFhkd+HgDl3OxlFkqnjSAMxxR43JsyXgSQVhN+W7qmDYRnom6C1/pi5LqVBkTuIE8vXWZweWI
EMkt0e2IIF3vG8JqSp1CTY9x3KOyn1KyvQH6PhZxGx20ilfnnzE37/R6haM6zrd6n/FfscfZpJMe
72CDzZcFxbeLeMk2uVax35SAykXWlZx0OJ14kmzH0qu9banDGYjkUP/AuxbTEE7V1731ua+vjtSZ
JO8uuAMjfOo71gdRKgQpQ7H21Np1+ORg8lIJacabWpX9x2gTV6mVSXkv+olR31yLB5Z00b7oBdnx
LUnNjqtV3782uAYh2t1yLc6roqEZdVUA4Vt7UiDA+LuH15h12Ks2Z9cJF+p69siMP72N8dZcryBj
kjQbxCnO3ba7F6lP9Ssn7x4k0EQhhRtbBKUD5jq13lb129e0t6kwA3clEEDezOzoNGK+CCf5m6r4
MVa9/4A4oSCHiZ4syn0pNk7sVbcofVnrBrxqEwCWDWTp+JDZrKMLC50iKPFjLDKx91H/EEOSNCAO
BvMQaYm/KxB6PVc9q7xJIzU27BmC1OMvYToqiHvw1Hppnir+UEIJhm4PG+2jW5LKWmKNtrHBG2qh
KtU5cDhRg15rQ4EvQaAnNRT7FbQtelVtASE9VayuAq1zEGeXQBVyFCihxT47L1+sGQIALImamXL9
4s8C3L3fklxEhMvGJPWrMNt5E+YCs7cT/5KEtncjhBW3Iz0TSe/NZovFSJ/kY/DtrS8Za9TiWWuh
HPD3yAIrd0kMxHLxl/uo4b0WEbh5JBYTBpDc26q4O9lVXbAOrhjxKOfoERu8hQtStT4L/rbEzyfs
30aWe/tB2kHVeeHWqJok8PVmRjQ1M17XNiBiKDEi3wS2Uw+8/jczIZssbfu/IiM5nM7XfvfsVX4z
7aVG9wnpZngFw8AvRufSDdGIoj6GuueKXdjHV1uz2otApEVEc8sQeB4eCG7/zjUzaKpivABE73jt
p3g3xvZPb65+WpJBVERyg0yzP+FAwlMR6zuFaJIT1wW7G5b3JDpYNq9Io7unydTCXeJ0/U2PPlsb
QsSg6FKxd20hrNLj5ns3L8ddX6OB661hEWIzB4nRzKMwx4NigIbxK7XPLdSG5D9+mnPzDjodiojn
nJVtfLJlyh+Z/tvBeqN1rI9MpWVHY/ZPszLlVenpg4nPdhdG8y/2hfHdm+yHZtq3A43bnA9z4BrE
Dxf9cGUoPZ57S6N4jEYCmUxZbeLmp+jUvS6pMeyp/RxCZj9Yhv6O8GqoAQC9K2uN8fTVDjTus5qt
XTpB0rNH+AFdQqU2g4nZx4P9Q5V4tVN8mHrCOklrP1QUoR8rQck3XFQi3T8iasx3dlvWQat94HMF
utXGO2lVtIJCf5SdPh11s8TfkbSvk4PsEiqFrIjctjslLirVt1MZ54uLdLhX8vtYIE5TGEyfgbEF
uCJcNnKwHjPde29q3Pp113swbmeLhphYinx270rs0JO0h7GNrMs+rbRXqXhLs8gPhD78JhkgnAAn
6W5x8F2mZaRyAD4Y01d4FMXh5DJSPzVd+4KAASoyndiYBD00n72y0Whyvqq2U8Xmr0+I6i27bs+/
1fcMyggv16hfm/Sx6+Z3jpDpGCNu2homIu4i8sKH3tf4zp58D5x78yEdRHcKS42kbzshRlx3gZ0g
7yaI1zx2gG5C5qicqBO100n1Dpq8hUtQt4TId559qFyJJiKZWFcaRnkaCdLejX0QD0PFseiOh4L0
wlNr7GfZG8Ruu7ACQtK1c/0ng8Dfo1UemDFmzA2b10hniatqHGAifRpxOBPwJcctDOwoKOfaP7SF
fJ4KQszKtDGDCjJfbNftqYzUD8OtvH3dZH/zUWs33ajOQw6cZCSrnWuN2235PPwVccQFz+0PCrv9
xuv4m0RFvcEiIt8VFeEaNllxgcv0mY98/MfrORYymLFBJtDCRl6+lbNwA2MYEhYXlG6aMnZtVGMa
1C2AKvXO1AAf9aHE6BxlKVGB7i0LudKNFltFm09P0Oi833EOQMcdfmNnJJgikvypthBbBMfGySiu
qC3PTD/Cu+FO6Iqa9L6AhbIBrSL02nORF2etQWmcZPRqZmNscseY76Vkl9H7xIcPCHtWYexOjtWt
tVrkZz7Lj8YJzYNANSCQDZKEo9/RBxL9YvERc0yiX02nxOWT8AtrEUEQKVZS03Qe3Y2XLbZI45Vr
QRjgphp2IkzNbRXr25ldFVfPI1mOCIcI0RZdL46UqsZ+MJBdjFb/OWkxn1sZxYFncBpIpo8s6SHP
xOTjNH2C16zYexp7SFEXl3D8XrJcZ/Sigl6K+j651zj/pYetdjL7Ng8Gp0338QQ7vZ6jRzZF1i4u
B3g6pXEFU9Xzn5S/01I8ei0CjK7GveT1fnysgNpQ4RBn14eqOofRsU/C594YvACvscRk8a3sG3Vv
rYQsNlE+ZlXxoWXJFm6PfOsS87Oswz8R7UygPMAste+f+SQFZdXkD6XUgVNMfnf0CDbQbZz4DvXA
puvOPhleOwRq3Skf031m4Vltq8k+6qRkW8bcH0j7STEIZgim2ulkJ1F8c5cbK27fZj3+0dnT8D1j
FNrr0aGxW/05BTyATiw/EfXpX8qGHa7dJkQMokTeGK3pPC96GnPpTOwWiJGKjW/SjX56Ms5vXJzI
PCm6jwzoyi2mkA5s/9UNq5NTIcAshD4+1W9VB6rMrn1CGtrfRRM+kb2jB1ixtpwysPDmaAqi2bOh
bajHZKwRybRAbbolg6qDApSJvrmUYuTFagnHEIl8jJDrQws2+BzRlAzSCx9bkDiH2WPfnDaF9tgw
ctqZ1MTEjUcnbwQMmbozIWdY5aK2m+5ux6vEoLA6RClOUCvk0t3DT48yn+Sp2p6vszbyqqNkPHtE
0q1e1JQEiMB1CIOMQbjeMBYeMQnll0xlcqdZh9Jq9e3QUuS32Qh9aEp/FQ42bbdwb3P3iF/IPCiD
3kfnjBp0Tf1GkiN6V0kxS2jQjcR0RKmu9JD1h+VNP2V9Br2tw7Uy6NreDwlthLl0dUyvPg4unJ2e
VO6SCm+bujGHjeVyKmL1s1wR7tpYnKmdsSLEiDmdyDsRDYneLAOFJJg77JvK4GJlIiPQ0SA/DlZq
7TB64MR1SvvuJVTqQnhyN7gi2bG1iQNNb90Hh/HhZibSZg9skXi4WdBTG4846SmGPJr4bhcGosis
nainMsi5eKHmHCvm4Ol0ZFP+1mSmvncTP9kX4/ANzlhzdeJ5OPZmeJmzKD+n2mGIdfJ3RtRnka2m
QzGaN1iK80Yq1wlG198Lc5lXJ1ikuhk+L78eik5dgwBn9IxHPTtIox7Xj/nsjl29L5nzb3qTotY2
0t++BRxIm1Jrw2rBD7Dbl4zm6l80HKfI6O03WXpEFSLNOoz5c9mUiKhHdCQz7h105bZ3QD9z9oQH
rCVNWdwY+n2wdfJTGqEFoDqzSxENi9JBDDvgid6FsmVLKo91LvBtbXsKsKBneLNNPJ8XigoTVduH
yY4lyDTVYjBr/rq0emELBCnZZaOw33PsHbDOEA3m2MJy1LWJfq4qLw5olpjgtt7B1/NsOyTtXvUZ
6xnMaSfXYCtqmuUFyLRGN3smnO5UTcjGvYkAA6BBHIQXhu7GNTPYkIDZIlmyzgN6p+GVfcifUSqJ
tCoUz96izkaTFMzGkqYzkatDS/LTHfzsGDM0k6OjH8fhw6vb6qqnhR3EZCVtG/qEoGKksMtSknrs
+IELeHqM6u5zDLMHtEfWtjQpWCWBjaE9fu8MJz77IZIZdtsRznCjObQMvDa0r9FFs8Z8a+RgALOG
TrlyVLfrNWGzMWoY4PkQJhONaklkx1ovnujesaGDNDmzzzo6RF7efMWZZ6hpmVRrHcIi9Xgv5cPc
EZfu2gmHqoPwpXAulTQACOiaucE/ke9Zbf+QqvvVL9c3aDT6YdI+x+SxjWv3ZmYJHu0x7a5R6NLo
Im7Auj4W03uVFUQXTU1xQAbDJ3zuKdwqAFoDciz4k47Cc5XTHGO+2TWNPLkcniCcjOwY8ZbvYNlC
CPToJdwMT54wOnq7DovogsjrSdvykgHPZJwaC+UxuVm2/daVeffANL8HhBfVrn5qpSISjAsfEpCm
Oq83wuz281zVpzSDH4slkI1vT6vmCmQ31sLeQUFd7vOhf7FhiAciHz5Y9kAZBR4deLZXnWNtgWWu
d82MtMJkOWX9+3C9l6Owyzbr3f95XK7P0nlXOy8cP78eMt5Iz13s6a8M2UmbQvhZp1w05PIor4tv
fBaT+/o1wuhgd+mldfbqKnpLe4YFThv5h/WrFYcaa+BB7QA8Dc9ZCL/UMvq907Jaq2qiolUX8hH0
tu0cEWvYDVOQgHQTSF1unYD4Z6bzySvT7gwPdRPb3r0wXzEI6B9KQgfKy9J67x3qyqh9dfBD3kuB
cHmQeb214+6JvDz3NiQuym8cDjKOswczX7jBQ9zsQBeQ7JrTHFddMHpNfPKYsO/CfE4CtDB4oxiu
fmucC2r1fG+STkdOaufwKYVPA1vmwZ8G8ZhkenQUUv6o+u53k7U3200QRMRVv4g03mvKhWvt6f2z
Rjdno5xo676G81bcZy2UT+tNT3TqQxZ+ItGZdiwqmdyRTnoYdAKdJqhsKGsgxJFE5t3rfhjuY5WE
rCnsgT4x9oFh+NqHoTm//PAxsiLjjb2ZeGWsojnlex9NdJyJPrwUc0Wz3/sbBmLlgRZYfyKGID3j
GyCkTVdg3xicnuZigRaPrI0slSdHQgHL7YxCmY9lfv/oKmM8V7l2l8xYDmMVWTfRZ0QCkpC2VVq+
OJYKA9nrdJuYQpxghNrTBpiyuK1faMNev5jjwpDg2/69cWFh3dZv0xT7LtSX42Z97t9vWe+tz4UD
Xqts6snM/O9PWb+gT0AENwaij4455/n/+wHrQ9EIzteWOHz9uOUX+59/2uWWuVMZqvJ//+2/v/z6
XKGRamuKmRiY5T+ndFJHY6rhgulVsWm8yDlLOLBwx8C2ndfHsAE6ixMwXwpNnrRkzzCD5OKvb1+/
cf2C0uEAVp2fbNldl9JifMtWgFmOSxRkpGPaYDnh/RXpmF9WqSUeCMmobSY7EZ+i7+cv3RQ1/H4O
KWa6d9WNZQZb2UN9+7qbW5aBVDN1d47fESyYaNNusMcfIWUdK9T/3AzVWNzy0Q+PttXevH62gtEH
EyZkNSEKqKNmpzrbQg9YziEjTts7lSH2gqYXd6M7VwXCehRk9a+pahFMI2Hg8gFyxO4/K09k9zJp
fgMmtMkmK5OnZvINZB9t/TAajrnX1SBuqSy8Q9MXydUe0vRUlyDLxv8j7cx24+bWa/sqB7nnxmJP
Akkuqu/VldobQrJktot9/zx5k/NiZ7D8Z9u/7NgnCQwUpFLJVLHI1XzfnGM6FlJ6rYFJW4cuwTRl
sDGwsR4jAskIRY2MeUrpYFtPlcm8ZgjskX66U7HSAkKPe66Za1QUdkOpfK0nAlw5PYxti6srY1t+
ec6i838Vcilf0eAG4htnj4zs5SJAEsAtxYPHbvN0+ZbovlvL6dVFRAl+pqFwOPVGWp2Mf37VBV+6
uku3BoXfNimCU5hUCdWcSgQnq2yeEvCvm0DHpo42rkf4na3xe3vnqQRGIq+87jFRKzlhzUGHtAIc
gn3NbXtKIARu/ZyMz77HhlQ53pQMu2NP4FLk5YHAjWgxaGq3+v5cVRlfu6DVdpFWuyhkoheH6PN9
4V4pUAtvY7Nzb5Ug3wrT9pYhNjt8F+GA5JyHUbFpWqC4WUNzZeUnoXzIXs2uLg+QgPIrsyGI1a7v
Qkzzz4aG9NH00XcpdSHPrH93l+fRNo8ran/AbZ2kfjaIELRE7N0nYWvtMRvqMw/CdTdk7hfFBhdh
UiZvIxhjUQ3mL5T33MFr30Y6V4AcWUucKYGDYi90K/JGB9e7j7WEqh3Vs5kqgY1nni1XihfTSs3P
uZ35h86G3WpSw1N1N7pz0NGPgcg3esRiMeladxl4dj5LDVLYV4ml1XiGFaLjAyV8hg03rIaJS3p5
UFIauOyM7908SebwYbMbGej1xuoafZO6tXUtQsh94WRrL9j+D6n/pdaDjYJI/Kkph3SlIN3ZNV7i
3ISlhfm01/wvNkrknqbuA5ofH7yjEmwDkBl3iOuCb/+HI8d7uIjJfU+1n15IF2+K1tbOUIifLgch
iuVdGIWzj0jfWYSdPe7zylFYoE5fxroWrKQrt0neg7K2JRDzMFRXRtKmN5WSZDdhVUsSNrIrw0jG
FZSZ6rYImupW9cRK4IW8ujxFqTDfi6Z7v3ynNBX8uKgVbOohQSl0tokilO05xvq5VCM7wVA8tszf
E7TPTPw5s1nG5sc2X3LtGZxCiHIpNa+cTNx6ga/eeWX/Oip07NPYN68tV1cOrZ+xdQuN7BU28snv
2cyXorEWWIdRnGqpoDqoxq9uJ2dWkcjnHEf/1PUf1wpxAk/AQWdjFT3TyWshBwCZ7TQ3vNUqq9jE
bJI3E7x8U6o2a0VYFtCEzfBLVol9ONjvzRArBxqj8CYUsUgC1dyEZr1vTLu5Y1uPmZ4t36ponVtK
MsVdKLJml03JO5dv80Ir7jwrWYErYr2f6CcZJ96d4XnWwtUR+VC7d+88T7AT7lmqWar6ZoxEi5VI
oTaRM7zSOtVPZGi+1/hOCNMVIGA4tacyJ+shqzF4EPN7P33KemMQDWYXT03fviehT1XSb++xxNBG
Jkl0m+AtGjJgrgoixmuYIHNIx/Qxx/auK8bsupj2J32kRrNm+vbynJ1l2XVgZfcFd+AOtUh2fXnK
kra/4WNnmp9e8f0XeiA6Vi+JC5/+j8vzaPG5oH1mt6amOza7/MTPg5Vd0mK5/D5NUqJ9szZetnUn
dpcHIU2xG6aH799evsoRRbKW/69+7OYe5kKtX11eXF5efPlvLr9xefLyYJDFN7Z1upcoTEUSBocQ
nAp0YLWPFm3kmUulrNTry4M7JNW2YpU+gzKvVEurWCptnVyPKm1b6lPGzhf9sDNsJt4UmdqNzS3W
ab1+BdaMTk3sqc9ladlzUygat6efzo04ckigB3XvK1Zzr7sFi7S+BrFpFjabXInGzNdEvKPBPzWc
k+PloffVv766fEvYcUswLlaAqAr36Ob/eijBgGezy/d9YgV7O1eLLYrQlzqLUmi+MjtLHZs4DePL
N0Rs84yBG4Os2ObQPRX92G/GKiPSOh/0K88uESs42u3lwWlKTgCr4+VoEV1e2Maw0iPG3trrUEs7
VXlt60NyJH5epxaf169jnmBM85v7piApvK9t7IHT8ypEqSp9jUegUSVS7W3cNca9nZkg8Eb3ITLS
jeVKmjNlLK48P/PQZeoIlUpVewRufqAQYn1xYw7tSF0Bq0MWiACttcGo4d66BoL1y0um/6gJO/ep
dOiYlwzSND+pBA9xWx4VIDyTb6J6GpL0xGrE/7D94Uopu/DJtxELBaYeHUMLnJItCG1vdQBfpaM/
Xl5a8l/XkH1fXBrPBFF7/amxmW6ZPoZVIZiWGnDC7E9ZB5AUjWSBm3UpHcw9UWjHuLvt4tpCXnXd
QyDcZ9RNBpeyHbZefiA1yhE1EojLKy6v9ZtuA37K3vnGSxHDgMV9bx0R5BICfPkSvE2+HHpaQNQO
oLS44C5SXcxDH2l2FiVQ5y9PBoBN08XlS85/fSDwb3qtiVdqkTqxMqcQurDYHwHAbstT5SbvJZvM
t4BWCpt57d0ks9eBhoKHB4d+Dg4bB1+6jAtBfT3tXpugGgkVb3EPt1by0NZyT61ROWR2+tfDOH17
eY5t27pTKen4UeS2iGLsH1/37dc0897HibXpCJlnn+9QhotbH2lOjSj38uBboX9g+PYP46Cbm0w3
6S7Q6svi8YmgzGhNJlB4AMaMtvDyg65z1IUhYchfvk3N/D5lpCdmF0UTGn6Ien1pD6cU1/3gOxmD
v5cH63yZaa1+Zdn3HWP5dVypynUeFsq1LHqY40p//P68zCYGBidJDGO9LodohxujutFEIG+cOzQq
48owBS0zrdSPY4H+Ubcz9Q1dDRuSsn4h3on+utOZO4RXxY3TAfe7vMJOcu6z0LmXQ2eso6C/TgeD
uGqctfetpSKSruq3qFVQWXRZd+0Hmb6n6GhPlcH6DdKbQs9ZSzJEphn2cwLr1kJv3HlahOVGddDc
dUg1H5ih6BhJdTJDFc3CxVV+Y5TYZgvFWrlEApxxS8iVVwRimU1ewt7I453CJ4tljZ/qIa5RrXph
b3+X1nn2lLaDue4SBIfoddInTP+4vQK3OdVWqV2peaPNsqIPbwL2MStKenQPctHBxuByY/vNmrqK
y1VNa3DN1iSgw6gSEY729K5B4zMPCJB4kBY2SwyIJpvOejjIwTwRy6J8dWqT7nZUvPuBBGte1NUh
LokgsLIwXoZN1F3bLFJW7HFQCCtSoSAs62PYG0x3Cg0rOtQ66xjmTq68Xexg06j43E5jmJGjkjv1
WYHBB67Wj0l7GY5kT7hkWrsr5D6hD8mzPHd5SJAB+y6cl5RKAlFWWDRA90S5PCthluw9r+km6aJ4
0WL1WFWtela70OKc0ja7PN9E/R7jYzqvPdGBC0rWTmXp1xAx6jPyQGfmFUm6E1ZXn+2xzld4O+DP
s3OgSNj2CyYqd6mwUF43rTE+OlTsZgBI24njlwBdmytuIh61KjePmd9WKBi8cY2LpFmnrrn2NN9+
wWo8Uk0V1bWr0WlMCiACqh4rx0pST0HRM09FlL0JJd/Lzhsf4rY21mNds3I1ZPPA+uFweUEfobBp
EDZfmUkVHmlsBfx5In2LaWyhkZMHCp0dE6dNoM2Y1NskjLINugNWP1rz7GUUq1U/zvYEp4e6P97U
Uh1IjrGtUyHcxfencP9wHVjZ1eUFl+cj3+x2iGjYF/I7lwe7ItTLQTEzr3v6NQEfKzIrJY4PSPqu
uiEJboD3BzewN8yrVH35/kyUWf5NKryFjdTmdHmeZIdgX2kyWiSh3qz8MW8fVRSts8G22gMC9Pax
rKbqUG2caUTb10nFLTI9TSjesNWdMl9cfilyZYcsIE+3l1+iafogm7G67korv9crA5R05izQ4Aw4
DzIslpcUBUAxzbzUPcDmUY4VYtrVIFf8MG0WoyVG1hXTav8yNNdFb5mvyO65hGPKtRhnhltp+l8v
z3cBEdzOKIKbMJbhoUDmtKimXyhKZY4aWn/C+hWuvUglzdBtiwcuop3plOarYlv46ipd38UBixq2
guY9iCQQ5EroH2uQ6/cQtiNYmllxNOH/3lNZ+KqWUv32w7yd8JLZsoQ2/mQ3xAnRdA/XAM/7J3Rc
Z0sNqyPLunAFSwRAmhv0S7eqN34G/cQSDf7xYaMog4sRu3zpbGhfuVojbM0CNu5q8iWB8TH5z+1I
LnsoO4GM3mSnvwRZQ4urnvJMsJBOw+6iVoc3w6urWamPAhZbtIxMoaMDro6jDNI9FV+fzdm+8dn4
Yyehplci1ooDe94Y9XGoam2j0Q+DB2yMC4GL2OMa3Yy22W7bluq+UbiYqJR9b47B7vJdO6XTCz3q
Fh769ZOv8iCYCObwwqPlRFDbtWPq3E4YHi1mTaGFzSIxVGXe5ip4GZk+M9Oyn0ZTfvLcc54GLrdm
lB0c2T/JAeRijkK/9gw6SnF/B491aTfDG0thUyNIJNG8E7bPnOzQSFskerd0TR0yjiJXZla8OITU
r1qKPfNQsQ8lQ+SjGvs3fqBEKyKhJI7M1HwxiT8pNUxjquOluzSWu9byrYWtRco95Ip92CXaq9Zg
ibU6Q9+ann80Gz+hGSRv7RBdYmUEaz0J03VSaWc77W8hNs7Ju7m3ov5oKHKP7OAQDtVZCRSiBry3
0RJfcXXi4xfj3hvFG8aMo13F+dFF/pVYnHpHjavN1M02EfLsS03AZgmzrSJg0QyesekasPFli0BD
Cj7yOkOu5UTw/JuOygRvF/yG3BQZbc4uorUk4KPOKkfP5ugwFwPiU+ykHsl/CgrKTDkBEXGXA+4O
Gn8p5AbpL2p2CGVDFkRTYfvW3AFqBjbauYyCvWN6zkwolGJATzoLR3GDud5PoTasBGEP6WtR4jVB
EjIyWfv1bEAqtctId8cSaNF+zctZQ6pVQETUvGrqaO6AGVjEQ/dRut1wZLP8RXpwhmqzXXdwdHKm
v3kYGGIZmt05gjZ4H4/ROb316APsPIUpwxbAF/o6S9GjOO2a8t4jXTzt6NsUDSLeDCzCZI3mYVyX
GtXOZDH4GG/sSAeJFuvnDM0juRo4wbxgNGdTlvu818doW4DgmAWvTWZ5O3Vg0aMJYtDM4kuXNsrM
18Nung0p6hZ5X3sknyUWdwVo52VpYK+z0hwNpebM9bY7sGly5mIKeun1fusmwCionwJluA1SHRGV
b0Y0aNmbq92Y7bQuutVdnAfCG7Z96tcLooZguuClYq5pWtKPTCEOIujaA4pXGBmI/1DD7Hq3Pjta
EkDk1MY1BfC7GFjX2tcbZqwJqGy71lcWW+kstdoPOb1llOoLPYjLBSuHoKdVSN7EU1VEXw1T2Ygg
esB1GrPepNOWh8qKbqeF7K5wlklyZ6sebTSSQBxRBJugwHamGckyt3P0FrlcOUX0qBfxG3UdpMZt
RHmMJBP/RP+P3eoXWM/7ChlYqsba0hCkXyRjdyDwIxmAjergbnHHpBgtQRaErnxgrpvCIqx0rijd
VuTeFprwLAiUdV2HH2LsUIy03b3ooPJTZRyWoFnFyrW1ctd6/V6y+ycNyJ7Tcw5XTl558zSuT3Ru
Fr0S3Lmqj/m00I+u4tNlrsUzEzsjmHY9DJ0D5Qs5Rm6hFJQ5rcao8Yk88U4GZXOjnaeZtkO/gM/B
Ezj7xKIOjbearco8kfV9GEZzv497lAcJ6RoU2Rjo92OT5zPNV4kqGvwvSpzfTG9ySMJXyzsCuzwE
2TBTx65ksa2lm6wZXlTNGNb4EA95E+UM2lGMcZAQlFEDnGqYoQYD7BBVErVbORs7izJ/iPKvSuWM
vkg99xRSyVDOeIR7MVrthNM9lt347jUja9oc2DSWPKtzvzqqALamQs0Ap012qcFNanN1x6P6ysCK
ElAzgq1CAsu6LdS9liTlIqlhDoQY/I+2cepM0rc2esbfMQTuuc66g4UhHO1helefEgOQYEaXXXOS
cqpcfCl0ikGxBRWuZQxm0zctF7aAoDY6alsMUktC2W78Sr46NmLivjbgTaUJtpFAvuYIqM6hXp9M
R3v0suGmsvPjmDT0gAolmPWpzSlGW4qin5vKiDe5mtH+b4MHo2NkobZPTlto31qieO8V99AFAgFU
8kiM+aatKzFLCxwdaKkDD29CnsYAXxQPM7A3y/VnHaggwEHgYXKokEEYCF10q52PhfWhjAURViHt
I5zC87jz9kWdkAQU288EWuy0Ot4G8QByqzlY2KBJIwlneecsMK5sKRoeklFejbSLa/q7Rt1cD1QF
56Bc5lRXFqEVB7PcVzCxwQQNMG4n/qG3s2MQ9zeWUbe33HMt/TgBMFu+Q7qM1lxAPuqSuQyHuwih
BuJaMh+V1uKpIPUXhqXv7HFk3Ib3WihevxpTOG95mKyqAgirCpSgcj0si5VAwVa+o8KgHuqiuxyq
fB12zamT5oPdsM9GEcxNSkCAPskeau+V5fbesdaIIflgbiFozYNy2BHIpMKqwPXbt1CW0Xs2pOtR
khvmWhqdm8ZAbpSxVzGU4q3TKnynVnAOynbvRdBf3HjbC7ZbwHb8+LqY2kJ592FL5Vgqxas63vqF
cWVihDDDbiNDba2Y/nVZvo5aRc5L9GHm8kq0wWuCijdp3WBVxUCP/Q9E8C5ujYL72/AeFEpkiJm3
/GlTIFEJWTfblypjL3AIf400P8wWYgCgo+jIkauBvTafAxqRFqMLiWE20DuUHK6P0Fn3EjkbdfTr
RD2Fq1ESkIIuQ6X8gwSJiDqM4lQ6QtGTgFM1y7GMmW8aoc0qZsFZiW1LiHyGp/8DbAVoFksMs8SN
DFAFAHWV8rmNWdq7Sv41N5KF3Y79XDiinLtinRWkxU1w52UuqYBQU9uCZ13krMk2lU03KWGUNxzl
rRpb1Gxueoilj1aask8StYuUWvAe4hsL+VYOcwPS0pUl0nLhpo376BnyIajK6mvcFcQcZc3LN2Np
Y5OPyJ4YT3EyH/rSm/MRbjgXCiGjvdyODmIbRUI10ycHmSFlvrCw+OJ4ZZvZQjPyHYf+0eRWSTs2
5aGBIk0xHPven75KNYUIoemnUtFfQlVbW5ahfx3TeqMhgHpljTULqoxmo/DQ1w7KXol667nT0AtR
gR34NJMPbfIt6QVWzlRy7Smd85aGegnPj5K5QzvCVLrjkGtiW1VwK7Q4vb48dH4719TbvxASudlc
1ZY37PJhVBZlb1cbFcXKg+8AbIKf/Jq1LUTKe7fyk0UwmPZb/zXyI/mFdEPayGD5XnLDexpUR19E
uoWVbKJptb68/QZI0kISEmQMVzqWbca7gpd2cRN8sw/DbkgPrpI+RGM3vESmefwG8C3boTyYatqu
jZ5isWGN/RG8JCF/ZeZw2SjyWgEVfJQT61OKfonCZXhyGKNnCY4EMKRd5C5SEH9rqyQmsq+oHqtq
Y73nBps8t31wCpvFDEio7w9lezPqoGOsxM72qQU3rh2eA7pNU28fI13eCz7KIe7oaw1YJByknIqS
7htFo3d4oUHkNVifgZJ17ZmrsKmG55TFp5Oo46tfA29t6Uwu8mb0b2ra2JhoGuUI6O3VnTazfZTr
j9iemDwAlGELDa9kXsYHNlLaqsrdLxdjrSHfe7yLSsV+D/DocKAlbJ37ZrQYwiHyZ11lnhEkVSs7
bQn1VBHWR3Zo8Ofa5Y2pobwyhVwMThpCRWKZe62bIGmAi1cr1nVwdarMPpZ1fya1RN6X5vjU+elw
3RcjLpGq2Yb6UD3ghICS6VCY7cJxJ7wy3+tmR9o9npXat4BaThCERLhHM6U2UDvgV+uEzgeqtG0T
pbcxb+ZweVGJnnSGL2qRTcwZQzraLhftStj5qZxoQiwnBMJ4q1oPQ4QEleu0MG37ugoicdMYQKrn
rY7s8JIV0hfoiFrDpRsBaGBEGbPqoT9sRBkPuEXwDOpZydQtEOwBsn+pUoy932xzoIdmThvg5pn+
jjbszTVlB6h6XdkdwRY/VCITu9SsyDdx8HJfOLNep71gsW2uifQtocOCnbCOoDjFAfwm3aeo4bAm
u8xwMG7hNJsYGEox77w6eBsrdW3T2DS92wtXrApC/Q5jH4t5bnwKS3QCqMfpWrXwozbE8ctfyGYm
ZVAJpkvvazZS3yn5k41MGd99cTtExkPa1N0b7fwHpTWe8OaVt+AWrDnUgoR2qwEfNI3zHtKRIzZ1
kXc3GuWrqGqJMM4kUqvLNRD7BvJKBclNmvT1lUfz/2JGc72PVM+T8zc/ZftB/QIdAHv3YgKlNQWj
m58G26S2lKNvTepE2TiQW4mNEU50e3mgDRxsG9X+IOhsJzqluxsqSwOsnNeUxcLslCGZY3VS79rB
zp/HwLXQWiYFRlQF6OrFeCtjVzkavvmKWI6YQYfis1V/1bLBQUJh5ogoRLxsOuVgF7Z5aGwvxR0l
Cz6VTUdMwPnbifA7aeB0Ss07mbCaoOcZrhVyxoYa3+iFj44S/9lO6v7aIIBj+Q2eVSKvhlcoaY4Q
QTunrsA5xYbq73J4RjQ2hrtRpTmqszveRw58D7vVH8ktkJt6dJei64c7s4R84RW0PjTrVeYGfbgp
8acoR8pt2QhBtIWl5kX5DTGh5OwZzVNqWf0tcohgxtJleNAJYKnyCc5JqBnZolBGgATpO6x7J+hT
zrnPww4CrxNvLVRQxBP6LoVVAe9oomJcyLdthiWmaciMqENMPY3VKptgyNTDt9lhwJDoZYTIVbFe
L4u6h7ddUd2c2VpqHMTly96yO6rohBJeblYIllS5XtRCadeaa89Tv/c3qd9Ee0XZAHhxr3NiMOZ4
beQqTb6MceGwyYysfu03XAMjkEw40dZrXjXe3DVL7VQ56HU6iJsEt3XWg9KYt20GqzXgCmvqsL51
GDZxy57c1p3MdegALqcScl6D955JVqhhQpM4K++6SdrmoDNXAsPZNVmlbgZWpfMGk/mpKMj/MSZs
sy9lfIvHNkKRCsNyIEh7wRsXc3uKVarH0NpoagppqxtzIKodpCSR1SupbwROpGzeOkO8zGDqfrPd
OfDA9L4IbpRqsMBEOJTcGxuDqYQcISA6Ug6jlwbXTBOG/URyXKZXwVtHPXLuOC0Wq2TY0lT3H1rR
I/lO5vnoKY8g1wzcqJisqSpBjYXCcs5VFoOBbFFYBzGTPtOLT+EFFrBBff1y81v0vtaTf/+EugKJ
/xNOivvIIaAOPubO7K1+ldPX2AAypIM/NM0Z7qK6VKIoX/l0PmN8/+Cl/RABUqlmXBdJWJGhomfL
xu/xdzsVEVOKZz60GpMJ9AfsAJdJ1vGNs751uI42F6L39wdwNuZaRNZrEKFsT3UdQl0K0BZ8ALRO
goTk7PckfU39nMil2rSEbU03nOmf+jkfxuXKiwfNVuYmefPEZ1NyGfBaXOzrAtvnnob3O1MEmvx+
UPBkFCNWBJVCXaBVoIWicuMKKjHSJTgGAYsKNR59DawduAKdV746cbkWxrmZss0uD7pJfarULGUb
lVF4N8DlPVTD8Pz9FSLz+lmrlv6uI6aD6bc9xK2rHWybm6TyjPyl94Q/s7T8dkBfcHINbznKWJyU
lNyPOhmh7ZsfF76TF2vGpvRywp2joXhWbflQqgM2VF1Pr7SKVKF+et7x7HQxgiveFUq106NJgnwr
wySh6CGKE8PFymnVdmWJXqONg3XL9qg+5Rr89ekhNnoFL2CzCuO6nXpiC58c8jxrQfBza69Q5OS7
Lp6ko3S/5kUl/VdXaZcZWgHy7Md3CL/lvenm0F3MJtxbkUhPKkafhYCU8hxr/hbknvcuu+bR7IPu
wQ+hPsSjTWB2n6y8xNSuc1pfDXaEHead8OQLH4tPX5waJwT7Piyl4WcfmNdfGqCEtWG5G+C0aJ0n
hllAWEvjsxBrq5Sl9WDJD/wfpmFmWFLEuLFtNOj6hI9piZyrpmk9M+xuL/pH9Fa1aOWrx0C9dHxg
44RL6vewrHgTnnxtHC+E+nGXhjIBOiXivYHz6NvD5TnLDTDaY8o80VO+/SZV18sIFZLKkYnX0Kwk
fJAdYlvfsMJj606xzxThufVIv2iDhJVD49fvvX6uTSqcaGTfu57dg2s6D00vrEVeaQn16ipgMxmp
awIJmpsRpsec3T91+xQTagN4um0H9tNtDwbFHc3H3paorL3hLXYJA8+TRt4ohg8zZ3SsjauG2T7M
+n3cKArdgsTc9IZoz6NmP5Bv3bz1NrvnQpHWzRAWYtc3Cro84v+mBWy5wNjP5Ryb6iH0qCGPQX2K
R8hHfaarG7NvQyxOzFUQI8xbPdPruTVmBhzngsTexCfKobGpn1VJA4SVShTIigXb8/YK35C2yauP
Dm7uHitusM+nBwVyBmdm+lIYOl9efg5LPtjrbvf1Mqb8r9Mrp//gS4Y4Hu5XXf37v/71Hy5e69e/
fbNMma2Gm+ajJCmyor717//Kb/of2fTK/98f/p+Py/9yHvKPf/uX13cZpvCx6zL8Uv+YImkblmk5
xg9j5nSMv3739Cr53Yf/+x8VDO03PJMff8us/Ofv/pVCqf7DUk1NdVUVeCMZICTEdR9V/W//ohr/
0A3qMUKouq1rLlGX/xlCaf1D1xxNqJqru4ZJROU/8ygt/R+GMNg5WLawSO8i1PI/T8NfoX6cwW+n
5Rchf58HeaE6HNe1Tccgl5a5lNCqH9LrOqUvBZIjMgVQImikYeNr2Nb1famKPwTlqVMQ3t/yxqZD
aZalC0OzhW58OtQQOA1mPA4FUA3SJqm0snVv9eRJjWIOmV4VenkgerX5oox02Pg7hqF5YE06d+km
qn3wBbEJ/bLq7YdP7RenQP2cGHM5Bz/8YZ+y7HKFrm9EmwyQkb6J4n6v9PKWcAyH6hmqMT176Akl
ADcz//2BSR/9+YToyAphwzsmAoS/n/veyW0tLslzwDMGVcPeEht2L2t3kcRf4zh4/P3RfvlJ/3C0
TzmF7RAMehxxtHrU1qYYz2JamhHcoun5zX/3UK5G7Kpua0xZNi2Iv78xP0oskozJN7ON4toIrC2m
qJsyUFdIP69/f6jpRvh0El2Ne8G0XVe1ub0+xf1M11E3ADhbxg15Cn1wjCiDx1a5BwRwZdCwwj50
bpx633dQ0b1kNyruy+//hp8vbJeYWm5km86UKz5f2CKtbKifbH6ge7wIw1lUjVgBVHmqkCITKXwV
K9kfVmcqQ8NPb1vjJOuuZZpEp3562xL1a1knZbrsXIXegH2basaj1ncP02muOuWpQ4VVdS9lIL6a
Rvothvi/HDV+ccvwljUD6ayF5U/9HHqZSDFGfd6kAAlciAFiMx26NfNrkyh6oJ/LKHSfaLPcNTz3
+7P9813jalxZqkYRxsCCOV0QP4xYthUZYWGqctmkrAwZpqgyKLNp7JiuLuE2778/3k+xfSrHw7LE
wMX999Nd6njkL7D9kss8o5pHDE7dYNZSN27bI4oVO1HkayntPwRZ/Xy3/v2on+5W2RcGHXyO6ljp
F7ZsB7fTrvraWZiQv//7b9DULMIgdcZlAM1/P6FVTGFjaFqJIn/ml90q9NwFIMgVFoBTUKjrxm5u
y8a4+v1Rf/UGuWvJddeZ6czL7uOHjxFVXJjHER8jdPAdeWNIVvp9pGN469o/nMtf3Z+8PcNhQtWE
bn4ejkw0Hw2t0KXRyKWFT8o24ChmFOWzYOWo3Rzm3R/O6a8PabuaoTK1InL5+zmNfUvr/WCUiFxI
uY+rpyyF7dUEZEfJTaB4a1PiqPv9Gf3pxuCGNLkbCU8GzyGcT9OJF+q4itXGXZSDPlcsjEbmzoi6
pdUjW8q75e+P9tPn9+lony7QLsA842etu6isbG+NNbL9dmMNZAt48g9v7KeTOR3KsdmCqq7DfvTT
WDe47Lp6T7oLeiyO+dia7lq649ZLxJyIqL7/w9j6y/OIMUtTVRZGxufh3PfrsoBOjWM40s+qHS6k
ob1Z2XNqhtvQGHe/P4/T4uJvqyLenCUc1nGUvTTz80iqRe7QYVPgaKOzNxr3cv7+/KZ+nien4+iu
biJ3YL6wPt0EFp2Jwsb1gqTf3eDPIKRvOYFGavYXg3FVxNU6VMaVktN8xmYdWsMfbvifxtFPf8Cn
y9Oq6jhqFE6rZUwSpIc+9a5IOViwTZm76dda+HibqvXvz+7PE9Wno366TLNSeLUfctQUXQ0VvTn0
23OQAiJjuDkNJhzFgCTF5n9wDdlAePDOu0LYny9ZyDhBOSqlu0AZcqsF3kEn285MvC16YWrR3JW/
f5+/uorsaWXNJ6uz0ZiWCz+MplrvFH3sd9yNKl0/eOYZnyecps3/7jCfpgon80j5AWG1yCkvdDoC
WCOaD1H8h09N/+XbIWzZ0tnjuLr66VpJFKP2DbtiHgrDbe/nm1gUO2C5OGeM49R6dRW5jGptNt0w
DkVAldIJUvttFIC0qQq5MejJMRVsRkWfT6NSbKgrp4m+hrl/rcRHYYxXWO12TpLfjVB1yyo7jwxg
PldGDnhACzGep+lepynMVuwPE9Ivr0p70jW4oErtyz7zx48riqiSwuvl/fkUh8IpEGEdu8HyoCn+
hqLgRoLj/eNQ86txlPUpQDj2jUR2f/r0wizvZIy5bjEWwwvpTtQhjblrF2sinDCOAG1Pwv/JfcAi
1Wbr6xiG9mnoTlu3c1qTC8Yv3XmCapFOn76JQ+uk9bDaivH/sXdey21rWxb9IlRhI+MVBBhFicqy
XlC2JSHnjK/vAbq6beuopTq3X/ueuiwLlAgi7bD2nGM+fH6DftQrWcv80tY128bp9PdzMFmhDXmE
5yCzZLT24p6EJ6yo38LMvvh8Tx+dTArkmoowi1Opv2tYuiytSqs2LLdqIw+I/EY34FrXEBuX1eBJ
XiNZ+WJa9dUulxb2j4e8kstmjFgjdzOUekYp9mqmXVrAd4Qkjrpb2NYXfdOHZ/P3Mb7PPB8VOD3W
yDEOSXjqUVpMNNAS4sCv+6fznfC+H7TwOvNQmCBvlXePfBwrukndnckTNkrS5U9obIh0EVSouFEX
ul8XXYYhpbMkLgm1QQUcVYckRDLdwLJIHkP4PUCO1ktT0S9omkH+D3qwP7/iu0uOPN/QJbwgbhOX
Owxm4HBV+HeIDskeSrtLOwR1xKX4T2603yfm3VUXmVB7LoMFYw5hLjY4qrWHhfOwzCrHHmQvN9vn
u/yoq2Y2bfA/Zta8/H2j1SMOhWq22SVNYDiQ7EcoxdLsRul0Uc36JVDVK0uuvnikFJ4dPvn9XWAb
mIU0QlM1Cl9/7xk0yqhR+rDdWBoMR6nWdhd91xJwYNNFE+XfKIBemaV0m+MKdOwetYcpWW+TEqza
zLgzeojbGJoApu6ycCS1Fn9cFEp3qZBfBv0UDfJm1khcN2VCuGJgMUNn1w48+WAVjT9FvySsdITV
MrC/JhwEm3aPM7N4lLWCZY1AOrKs5CmYH9PIjp2IpeUUCyDk+KMBE94pAV/5IW7TtnmuuvY6wQ7R
EmbAN2ora1HFasOK0GVPdPHNrHYPhg8wUIGvphIM7+L2fWOEBOcaLaLWDt8ridq9hpQBK4sB0Kne
ad0zAGuZFSIHIw8iZNGi1tLNFzKYTrlsr3wb35dBgi1hXp5k5Dc9kbuOntadI+EF1U4JMy8HHOGz
3I33hTRgZ8vJdx7Ncldq0k0h6W/wCVhP7Ya7ANoVnM1NW0V3oSS/1H70pOpi3Y8aVjyDvIY+h21h
kFRrl/Hg6tCflOQOrNZphuymUgNYNmkD+KGhQHsIQ+aiRvk/E04VT+oWMUi9osZAZLSKvizq38qk
z5xKBMhApxoFT/SSBdo2DmgMfL980IG8OnXyEhUyjglIE46kV1eGCqsCiC0zowsLulmkXwgWBM1c
DWgZxpus7X9M5gTkdAMKenBDP3n2xyTBQFm/iaZ8m0v9GUrgtjr7bjR7cuYUHU/Mt0u6Uz7mL1MR
yJgks2MhUizki2NKA6zuDCzwOVmVsE4hXlBcgnbK9hUxiSuRw5Wcw5+4LzdQxREuH2ZbObVl/MiC
x32KWQf4ECPPEhltAK8pCuDBUVWTncF8Isnjxeamh3OsA5NJB5Zz+y2K8k1sNndD3H2r5/Ctxx4c
5eqPyEiPfu3/KLpxpxHmOIL3sZALsYYOv/ZHHJR3maE6VZc/S2V9O646CUbG+Z4du0NBhiTGtuF7
K1CwwUR5SLNmLXXjW7bMRxol2PiG7SgJDjvSMH4GUYb6qmsq0Flgd1Ei9KVGVAtWtCjxd6VN8Gvt
H6GNuXaIisRO1lqr75cvXE0W7AszfBC1/ZylMz2KdNlTrnMaAgeRGSxCptbBy/gs8CJHXO2sXOxx
gz07hlnvJt1CEB0BNrTIZsNIMTkFD1QGRi5PQSqM+jVu/t7pWZvEp/lIQNRtWPYyUlR9pZjJo5Uh
Vcnqu85P3iZJnLQg+MY6814vCQVlYdqEDatocL3sp0ru7puOhZ9uTI7V66wFb0x6n+ve3+FfWecT
bi3Nd6vUWtuxvvN9gNt+q22Z5R1mqz3Kibk77w7a36rl1jft+qBbLEhOj4Uf3XS3flq92iJ+xhzx
sHxUa+Q9CrDm3pSSXcDBx2EKBFbZmAFXtNFDuFMmEpe0TkkVKAboy/ptP/DoD4OrlOFjpweL9jxx
CkXn9pqSp3nYpGrZr8xphIMa6G85RnM5vaSmBD8hS2+WBzvX5shRRnFCB/8zHVIUmxbeGagTT8Ob
NRhIDvzqJ/r6AN45t0IzA64nqNpGG7Qs964h0hNQ2QAEXiB3TEaQegpyNIn+uQXCepHFmBHiAbdl
NpQ/g1h8r0IdLGSBKSGSXyulP/rWJT0sv1lvlSXxNLCLH0rJWn3dfxvG8k5Xyid91HFpCPE2Bb07
6T4cP26qZLlD5PYCqBMqKHrGVpdvFqB3BZlqZYzT7i0qyLUxC9A8tlXRbIVu0KRgpl8jVXkYVISr
A8ROBwf+ptRwuDbGi5896SwCxFHRuolJql4jvZ7vJIVRlxn7WBbJ/izN+kh8BCOSTnVGaW/U7Tds
fRpgHS1fVenQOHFC4BHfxNEwXE/fJIvEDj2zLkvJ3+HACgmBAAXcmqj8gyJ2fNo6p7R31ZD/rIYO
+Gg3Iqu28YYsnd4CjcRn1bhSM/JIyPJmGItXDUWlavhIaCqna8gSk9HTCU1ad6VhISekD9Hbb2nJ
qDiPXzH93oaCtGKzudKaUIHzqz0pRRNizCjoKCTW7/GReEbtdpVCeHe80TLO65xpyOrMyEOoirGs
eaxkFKOJuZf8GjpBAOhXXuJJ8KHwBOJ7lk9NglmuGqiVtj4ceDtF7pqHIwuzJyqM+NV4szmaZrxt
66B30g4xqxJpLPLn862Ssvn8SJg6Wkv5WcUKvZLiy3ks71PbXqAE+143n6jm/DC6lCdkuvN76ByL
HMRy81aFMe6Y2rwpFdoY+tUa+6cGDI8nXvS4QeiVHgudAJ88rhxZVPelWqUMMf2ffSl7WlE/xYQ+
sOp87ZdoTWqWtxX0mgpHf1nZWLd60CTQLcjHrAIsq5D/0dk1mJCkTNw2vvWS2SURneNIpRE3jZJM
9SFMn8fckJeUXIQqCHqlHAwcSE4Aha1+P+rdHczOksS7ASqcfwQ0se5qYuIG2WhZaCfrVUJJrAWq
vOly3BM1RGQ4NJ40SZLbmxAiycVDfWOHM2RAOkeMeiAAOiSe7WAqLqY+UDrKamgKY1fHFyw/g8oW
+qJmN46CTAiiPJTvLPdvyjI0PautbtRZqBsrk5CVm9tRtDW0llzf+6g+stpkbGjJu2FBa5ZKK1Zd
GMU0QukFGp1l5NrtNQlaNnFkuwLaQJ33WyBQl1EMMDeZisw1J1y0KIHF1uBKgK/IiOKpXRUXoUPy
HZ+YpG67PBtAqVnVbRXXT6wWhkINWpp46UbqrkspAR5ZAgiNkusY6azXcJoVg4RlJZqvMsYWpFr2
RD1Fb2pnpG4dI9yB1vXSKosxgXsXHiY5lS3nEVKjM4YoDXP8mOsqKX4qDf4PE4UlIyV9G+vzVRTl
0qZSqIZMcNLQyGDskYQ3BmoOTc9QHEKg8fGlLA6xwuglBlGvZkrEzhQdYG8gdwWBuUrnRb3S9IcR
mgtZoFPONzRRppY8iIjFonVp6Yu9uMwZLSUaa/6kkTRAg/pCtJ6FgFY2SK8DbgQYvEc31WTIOOmY
82IgCm2uy/WMx7rOxttu6BkH2dk95iXmcdwRFTMBMpiahuE9KwBIH3muMCYLhcBvcqqVbMCfUg7f
bRnHyyyDzphqnCg55CTPeiaGfnKRgaNDo4qyy0kJLmw19EZpKl1tVGPaIlBBnHlwksQQjIMXDbrC
8wGEH1Yj/L6Fsi70bwauFceWukMThmt/vEAZE3yzQix+FvDAqArBeug+XaCqO9PCqiGn5TnDo7vy
SQPnMnYEMD+1pDozQ+6wK3QYe4DHhih+QevbQLOyrr6tEx2hh1XsO898rA2l84z0JwbMa5K0zJWU
MFDX0uReBBjthDK0IF01cjrleK0lOLcEIBM5Q/V6/lYSwDF3qgz6m+7JCDQd352SrygiY0Ii6zDQ
HzU/yZfhR7vJtPoJ6VjKfafa0Xow78bA112KYNYK9Vyw0ohIc6bIv1K4pTxV4t73J5WslPQUh0W4
MSAckpmpaC6JmXPOF132GHUa1lNc8lNuPgSpf8GwKNiafrqQNFHXBrQzC8/8djAZUyWMA1K7YQAR
2Ccl1r51voU8WUdMyLfC2YAnnmz1+2gKdrQkgzuQruFpSfgkGk6NzQK8F3fmXgwhswMWVVsDf53l
TzAaUEljTS5WVaSV3miU+iolntxAOY9npor2hHg4RaSHDjPAeoVy1FpLanFpBNE9an7hdn26bmv8
dI38jJz0ya+k69SSlA2e0Ye2mx8MjOuOVvXqGip7RAb5nilbUZMUYeXiJU6JkjGqLHemAL7VXIGM
75hagVZipliqmQqrGI8ygWTYK8INAR36yrLj2ZPCngIc0nzzoSWQdqWXLTajmoefM4wPOSWkdLqo
Q6Nz0UG9gZe91Hw6rllmrJT1IB2h57sUfQVS/mGnyHgz5AhQN+HWhwZ72j7M5/smEweWbm4J3tmE
Zgh7XrUiZ1Jxk0IaBgluxl4mZd+GsmycBFaRV5S2sjIk61LL6pu8prarKT7zv7zdVNIr2iIo/FH0
M4tHZoyahGZB4YQYPXYHu8gJXxmWcQMZr04i2fBYCdFiyNQqa2MmJNxCnuXKdsToGNWSF48IVyE1
QCcwZ0xsaC3dpuVqGfGLyuNh22QB1mblYqZ1NcpwG7mQ8LHkVurYNGGbuTdRTpF6LFUlOWgjwsTJ
BFlbgrnHHrHl/LUrEWtHrIC0OzP+ktJgmbpR09UsERBJGF+5zoxG4FrOtVWS2jrB5KnksQh+3+f2
vc73CO2iW9uT5LVWU3lGDIab/JsHmegdZoNYoaqB8FKdnNYC5peX9SHxacKRBm3csAJQori1lDWj
M2r3uePrkrHNh5e6JcR1rABVzxXlgDRvJy/wQXXmfrrWiuBG69vvfu7rK9GHyXbE4+jk5rM0Gw2F
gPglEsG67GR2rOX9SpbpK9U5WTeK/iLZVew2g0XyXNrknpVrPoDr+WrSGF/2cCEIxiNniFSS75R6
DCdXat8t0vpY4sjeWAXB5HYorY3OvtPkptjq4XxMTLvaga/Ho2pC+VDAWswqdFdcxY3c2duwM74v
AURp0KzE3KneoHUvXO7Ky+sEx9mA3dmcY0EFfSZvQgMCbgW9vaVe+5ZKCJaDfCYiqLlqYlLHCjJ6
eqzZFwQYNyCIGRmN+AzMhzwlGEKpZiiXMmg1aTF8l7WFNL0KXSGWab5Jd5OFiGuaabFMPdOeEcQl
VnHaYlroc1Jwxo1s1jhsE2M1acmr3ywgMWiUBNPP24JBHmc4gWszVpJr5nj5plndCTR8seLNU3Qj
16RaLDhguk28KFXLxfWXcO5hb28bXb6IQvNVZ8TDfEqxsVeDRRdHIBirFKO/sP0eNXn9o2lA6QRQ
m0WRcgl9/SipUUQC4AifUy0YXvVE12m5vdWAG9ITaoRHWD1oivK7qdevc8/19HsIPBbxzEW/tmzx
SnFlTyDl3m9hGSgDYS+hVT4TXUQjA5yEKTT6XYXAUaK5G3c0U/AwWfZE9MAyPDOw9ySSyaEr93MF
RiQc0vsa4iCJmtJNrCU/yFN+QFeLuhmfOAmSL8jfn3qrwn41QWIbWO6e+uZBYiIymbggs+BIYH3m
Fvg9MFnElddCkULfTSxPArBJRWkMsJ1qhzkaD1n+lCl+7DQ5QJKinnalmmQbXcKe1pfzqfPl68GU
7gq7OIgSuikxrxGNSXrTJt2hS6oBT4F/IvR+P6UYAw2cO4XaA/BWmEUIKR02U6c8Zn5ysgC8r2JE
mTSwXHW5kfY+mMC1SaI6gDf6JFO6rVsIVYIaDmTLdZvXVw3SXl/rMCPGwA8U3DwNgbeuaIfVHFQP
NkAh+jHPNOrYKUu/X+cVky9TegxGYdAGm+7QDpda2O8E7pc5ImEazgvAgupR6sLlQtqv3Y+eQukq
zpD5qw3FjEorXmvErx7yLfDhmRoRmbIWMtEBqQnSDCscQC+apTYEez+9aibTuma0NEbs1qWO6o1l
uj5YDUD0wlBb9+AvcOrJTNZYUotthpb8nxiNO5k/uj6/FH7xpra52LdJof/aBNliDbZCXJ43KaEO
Pm1mavM/fxNlZXgxt9kdCcF7ndH9qZy5eUFMCEcYerQfqKPY2hhe0PYFv14ISYFOtryct/3+8fyv
8zYmgMUq06Tyf//b37/coWHZl2rkBqaWHLvmCjI2ZdTlpUtU6agUKpWdLiZ7vCB9eQN3Bg/r718i
hYA8l75UnV+/+et9vwwyvJ7HqtfnhDnL4m2qEhayzp92/ut82UVM9NVakRmH//7E827PPyKtyY/2
QFZxs9hQlBrDr52Xm9+/i/JAW4NL0VYE9VQHu8TiVxvk6zZS/UoUcXxNnQdocB7OzIbYXk8SOYWG
mh9zEjxuZbIPfbrNbx1JxGQCWRY5LaP8OGKpOm83ShiTdOMR3ueGJUfmpfjCO3HVq8aFZpbNIdBB
5OJRNpTLWFy3oAesJiidQQotsjj68PL8EsQKnn7Rd3gEaB9H3+T2imIiLHqwKzlzxFDOip9gbJ5K
FPu0DZKN3qf1T4Ko7pPagiYZaBEYIAfBKqsi5gbJsCnsEmFOF60Kveq3NToMhwuP0c2Wr8Mik6+J
ILJ2ksGZ64xhuiAl/CJRfZmkPF5y1HrHTIvaFRynwPv1BpQPTnjrNaqSegqJck4T9vWmVFVCaHqD
HDO9IbczKF1FIpSwi8gngMYZbsfO6vBKxGsZ1PtOb5hT2CFpQVo9lbtchN0qyhX4VhYoZnUU9nqc
4ZcrvdQfKzVe2WJsVzMZA07YMvnyWW3Ve18Su8qWCnBCC0c4CaTJsSfKjDj/7jvttlIt/3s5abu6
CQ5gof2Lpk6rkxLB6ChtvM/Li5IkZBcp2qYDIXToaaYPhCUCzqrNlJDs4NSoudTCZ6G+VHA0Bny1
uxEjLBZ1PVvVBS1Fo0MJTWU6//U8qMZ6UaOvzNQMDgSvlE7g142TNe01VkJt08s6SB9TP0wz7W4R
mT+icmHTsiiyWQbduyZWb9E8mxS1MtMVOnAiSQT1BdlntVfianPOP/56UWeUc8u7cxnRQ1XEGzBv
hxBq9vax1Da1KVfHX1vmDuPor3+GZKxXCBpcVQPFn5INtWOgZd3WJbZPPzTsfZgJ89aOyY0RA+lJ
vlWYt8AA5RM0RO/85vkPcI4hds3yi/MmVa3k9RTFS9w3nzbQTdBixL/e/PWJdIBVFpOlvnz+WDcq
pIlW+fWJMXpALKnW3flNbpE3lnzEwZhCXK2RCsHYMG/8QpsOjZK/nn+arMy6kQgphVVpYVFYfkOX
sXfArrs4v3nelBEAtyKyvN6cf4xzG/xMxvSs6ujOhpo8lzrzZ+/8biV15o02PalxBW/AWMr6Sysr
/f2SC+JM3MKkCGQRU+CiJ8kIEcwisCpNSahr15EYSRd9smUKvfF4YtQwnM6bQ5tVCCkEhH7edn4X
kF+6FaxzOKWkxwSsL39SjhfpAP77/MP5BWRUCsfMijYgu8D7SirJCnZbXttE73oZ41gP6kh5fd4m
BMjwzjQnt5gMUBck00dMzQk3IneSn2OiZdbEpOgYJv77byAcJaQZ2S0wleV3tKxSNqGC5SkuH6VM
L36Flfr/E1t63lZjA95aibh/t/0cbBqTmGyx0vJg9t99qWtfygHUnGap7f7/maL/zxQlj+b/wBQ1
ZYqvEq6lq6jq7zqbvqaVBCRKPYtu09YGdqVZV+efur7JNsMAisHXpwi0My8kIrgLq/J0/g1fwM4H
GlmSnMCb+vQUs8QM5IqhhkyxZgPd8bmax/wY9+a6bJMZdgo8jzTtPCsprUNAicOZDNPwyiq+l3Um
7OZkkxLQKzhUGVYToUdZmAV0QKL+WXsirFMKE8wMeoKayApigIkdjeVNmVnG3pDydDdin8cxrfVe
BFZiZUq1fpzzwDiOYxDtE6FcRYGGa4uBwhyx5tBmuvpzIqKvV3JMaVoZHxsM0I5kGdNWEI610gbq
blk9dJjBWcHsbGYbs1LO6OyNZKPrzd1Me7amYybXvp+iE/SI+KTOk+JmdoMDFU2ww8A7+iYysk9L
Ep8Oc5PZj013GiVoVyIbp4ti1qbrMTNAmJvmfRvlxmmU04tm1FY6w5iRisqev4LtCk93mxZa4aod
aJXz+Q5xndNYMZcrmhU5XmQiEQLlheQCYYLwwiSSoMjPlz6Toh09j74/v6DMfYwJ3XJZgpguSI2d
nMqSLs0iJ/GzTaRTovbSKa1o/W0VsQDjAsJaY91aRXphrep2cPOyri+QksgrHN7QHcx9wWl56wzr
QQe2bDLpoERNMo+Zt+Y+YTa0V7u5ZrKcMZewZOs4sMjptKxrb5IwJB+ngBbXyv6VEUuvfdZVO4E/
ldxo7Jk5K31qq1Laq4EIV5MqTvCyKdUUgdict9mWSkaMTZk4Zgl6JZK5WgPGba50s18isTUCdcEa
oS9nmxKD45EU3VwxWNmTJLSf4+J72BrkP9fDUF9RYI28tAAz1aEruDq/nN8YKxg2lNfGSmkOaZw0
hwnm3iGy10Ctp5s2UndmEISH2Y8k8o0a6UIZU32j19Yr3CkAkanYDH10lIguteAlYvtLtqbaim3V
+9HBjOQHctujiwxS4n0rDugv8jswLcn9ECU7TSvMU6vJyX2Yxt/9XjKOaUOsqmyyJjFnUnw4vzkr
qCPDaVS3579sBUl2k4Ju6PypUUtaVGswQzu/y1p0t6tVLOznH5M68g9mwlT6/MnkamiX6Dp+fYcU
vsh1IlbzUiAzB/tO6W37bpZeZIK+bs9bYr+/HlMruDq/xaowGA7u6QML28BPChZaRmIzY1efRHCR
BFW/znLxSmke0Kwi2nl3/qe6vNs2OqRXuUb+FJRvedBUm8rKvsXgrVzKmtuYdXkv2Ehz0KyrGeZN
4HOpbbuR1iOZ5nHbPCGmwszbAXfDXe+SAeZVxEN55UD2C7f/DpUqlAWNyd6MPXwl/NRLqeGwuqUQ
Eji1LCzo9b5hxLcaBflrIYymNptO1SaN2m6jURZ0p3B+0XV8ykoExEnwKKLXvWywubNMVJUeBJZ7
pep/DHnbe/gdVrFPJkJgptcVCARPBl6DKsSOkFX0Wwv0McPPhIpmSVWyLodL3S9IIhiR7xQIOaX6
6KcJYELynlddDEwFyIEH3OIF5A33ZX6fNlbrVr4KWAQ1LZZHndgoIrNkEjVtnqXz1kgRLMNYtCaU
w8rtedsfb0/58tSdt/aVckH2KWHlURpenl/kpOvxGPceR0IQw+83yDxkHBhUL5DJyZFg2WkJJGO6
ZgENAh+UaBEgZjAkKx0DcqUwZxYEYVO3pOImyoMvMQ8UrRS7UTYcmppxNpJfOOzMEhw79u+HOoip
siWbLrOIYRTN85TGLItWqGvafD5qoPmP8G9YTk4ox3Vjeiz7cf71wooX3CFKaDFi/sY7v/Fr2+/f
ge4xUYAe78+bzp+ZGZKMzgbmF9W175Pc3p+LHXlEVAkxUywQEcq3z0xQuGqVM4kLlIa64w956p7k
dglBrDp1Fa5jTJArbvZvTGkeogblwxgRit1EMLqk/Hro0UiZLct9cg7qN1J7l+WP1oFgSNLCdGMl
jUf2KEBwbNgsMvshgCNbOPkYXKrm9J15+CILpjgzhrEN4FDknk+UVu/PlhtxyDqqpjFunnS/fq2S
LW4NbdMG0HXTeMD2jIff6hVjYynDsZabH6KF7NiZXDVAUxQ7tcsOxOaa0I3BRfQSIeKqcmixSrFV
epAqfaLErvTiWxKPligo6RfVK8iPZ6TBWwa0N6ynCaegRVi3R8gakluO5r4SxH6R8SUteiPqkB1E
mZniYRao9SZaHIK+bTq5bLyxYA4R55pbTN+3otgMclnBAqfGBFta2neGFMCEhNswlZjTM9Gtq7Cq
jyL1iSjSdgk1dI+j8G+LkjZJIeqgSIAkd9oEvGCq4kUOpQBg4wUxdbMvFYlIyFQ9+lLQs76qU1RF
lnHR+Pk39BbNxuqy/mJecIYmOGzdHMkTINHUsRt12ovYoOtO8gjoVbHCzM2jQ7zeWq6znzOzTRYd
GtsR4WBsjTbM0XHTA2Z53tdOMlbTvifMt2lpVPVibG8TY6+T1dS1W0Es7RWxmNYmri1qy0KpoXuX
qhekWnQjBqrRTdKXjwNpn4BqHuEnTN8JZeDLS2Z6NZAqeRnKLEwZEOlRHVYngGz2XWX1EKGJ64Lw
4KU4LA5S3gw30UJJLqhEFpSgWVeCR67rKs3V/LNWAposqf+WFSrNWaTeS3GEfmf2zUfKEWVR8+yG
CsDMcTjiHf5pBsPJSgAZmx1wRxa0FTl9pHJ2GtDzmAqSiZoiMGzjp1Krr/IpAIxoyvdmkD+k0jNq
i00qNW/qONGu6cO1NMt33FGTm+A8avTWbbUAKtDgmWpFuVHtEMx2d0EBJij/JuaSEV4mZ0gDrJ8w
w1dwZWiYoO61BmKoybhG6dxyXB2LUrOwVxrBs57UfstiP3WE9hra03OtsIDVZHy5joGB3RePEZnb
qRRe9RqzzM/1qYsW+J1KlJw9RWd4pcqm+p5MoVMwAl+JqWMRQs/pXRnHXoPo/6xjV5sv1Pof782Q
F2uVppvyO03qMGtNHbY4Z1o12Shxwmydhz808T2mTi8p/97KwcH93t07CXuhhAWjAA5uNrLrJpgv
iGI/KIp08/k5FMvX/udJtDWDABQL8+o7XXE4znXTx4ntsm52azRIJXHqXXRKfehjZDO25S2nc0y0
23rxk9QQkanX1nrx/fMv8oHYWBdUAjFcYaJVzEWE/oeqfVIb3yQdzUZkrt22tv4tQ/Q9df6G1Zbd
IjZGrEkf+IWn7ANpuy4UDMoY8mVsOu+OnhGWLekwRJjlkQrA3sp0vrHbwisS/d8LuP/c1Vn5/scB
inAK9QreocuiG3HQrN9J9TrED9FPR3+Y93n0b82HWGMFTiAT64xqYOr8+4yWMdXAIsF0sZiPBM6Y
vrUPWtVty65YySbMkeKLQ/zoEflzj+8E4zFOI9ZwGDXDXEf5cNbsL37A5SnhKD+/YT5yz7BaQfAm
rnkOVHm3N0rfZlhrk01M61aNLQLaWX8uwj1yR7qh3FusJTM6AcDQX5zZD1x0PJgo4nWKcfjo3rv1
ANEZKEuK2AMoJaJ7HXRHoyfeOCb7fLyiuzz4hexZ4+i2Un8dk977+bH/80SzfwtLqUA8pNNK/H1p
8TUY2B41iODC2C+s8LwDKBx2V+ClvBhT5Oe7+6fNXFkaIiHDAgI/o7w/1ZDDQquRYRkjvL+pKdb3
GQvYmk/nUayTZhehhUMkFkZcav3fH6uwKWMosqkvHux3DUM7WYOgpiGdb2OVxMymtzbNALemFm4k
hi/MLh+cWkFx1zS5vovZVPn71Eq93uh5ATrPjJVd58NK5gZuDBNWgrlesmf+/alFBqKzMxyZ9j8u
ZZLoRsvZl9wc55XfyOREi5PFyIYmf+6yCyhh27nWb5iMEmT18Pnel0fk78bfYOdYEzXEyNY/rqtM
jl3SDqrkgmbzrPiHX6bk3gLKZLZXKOO1b39xuP909LFDgZVPQU1Gj728/0cjWDdUwFvGoVy4YDcH
9n5pGqgJf9E2fHhcf+zm3T0ToTvy49aU3KJQPQnWaTAal1IPnhl9Es3e4jL9/Ez+syMB6mJirMXM
Z/Hfu9umb+NKwKMPPEsyLjWrQPtn761Su9G4Yz/f1UdPI32kRdND/cYyrHdPP1h7Ji1qERBAn991
/feq6O4Ws7dVAVrPbso8/hFzegsEaGDa/oO276+9v/eYAkDRGOYF3uJn9ZVNmT931dvQHwM7vl7G
RK3V71FuwZRGKZvU28+P/qNLC3MCcMzSpTES+/sOojASlBKlDW7XcKORVaixqKZrBI74/RWXtjT6
L/x2H11aulIND+pC2nnfIojKnItoyHAXmMVxMdWWY3g566anG/kXu/qg8eHY8ApzYeGmWMtg7Y/H
IzainKaiDDxd+7FQaHRDuGVteb5l0dQHX9xIH5/K33t7N8Qco7KhDMZ9JCDyRgA5Y6k5G+nzBK7w
MK/s9ItB3gd9tqHg9zJN62xAV94doFIqdR4ZPbsMhhu0MFskphsEUk4xHWoyPwHKHpNURQs2fHHf
fHhq/9jzu4M1xxbRMcpvT1abE7VVt2U0tAxr9UpZkUH0r4fvfx/ou9t00Co0t8uBTjSnCm5AabIO
eFW+OKplfPq+AQfPh0zDMDTkJ++aAqB/85z3AxEwyXpU/dvFnUn5/SDAXQ8xlYjusjLHL+7Ss+/6
H3vV6ZWQqls6I5G/b9NsmgnVtrlcJLcf+uxKWYIa5hNp8xfT4F+YeUa200wqX7WrEZIrIYrbOD8K
fo3OwQ2sGxmG7uftwnJC338njQnEQodgsLAwu/58dAYAnXDdct9F/7iJh3pj5NSk7c3ne/nokYHl
YbEqAe4GjMjfe1FzIjpkg70E9QrwjbvQCxanbzvJzkrB2P/57j5qejRI1kw3eUxxwP29uyggPUg1
Gh+WR7NebKZLl2kwMEEq8sWuzlOdf5xAxeLsIYSxSRz4e19+3+t4TDuW8jHYK+n0gGdjS11uiwUT
adRaN0gg5gqCInoapcOQBqdEx3YiiTs9Dm8iO7rUUnHRlyGewq+u7kdP7+KxNnRZyAx437UbePIR
y5roISNK9It3vJwI4+ycIGzWRfiFwffDs/7Hzt6dCYSRypSzVnH2vWbFYw72drnIKWKRz6+vWD7q
HycdIs1yealjvIfuaOEUAHWO/fOs1xj7y2W0OWGv7pL8xzReakbvDsAPkrhws7T1lBroPPMZ/AiP
n3+VDw+aSgprQnQ+TML/vvztGHREr6kcdGQhc5p3qT04nOHeSL4YQXz4pP6xp3fXkixnI7VnxT+X
bZY9yUpylWv16fMD+vBR/WM3766ikSatgLXinwfWHLFXNmLXThRaq2JPMIhr69HD57v8+BwaPDw6
TwHT0r/PYTeCFS6o57tWpv0EQLDOjeKUzc2moA//fFcfPRDgNWmBz3Oy97OieUxLWSaX25UI1kR5
v5YTTEQ8FLFt7ltT+ap1+OiicWMw5jo3+u8hdaWGELqTE8ltYNVi3WrXZv/il0RZmtNDri/TYIP8
HXvv4w+f++KwjHtZ+oM6BNLG/fzg/4u581iSW0vS9KuM9R5t0GIxswitRUomNzAmmYTWGk8/34my
riIjYzKsujdTtxQveRPAEX7c/bh//00P+M+3uTqAipBs0eiG0qyOjIM4akS01CbmtKdl+kKTYbsW
RTq1dej8SI5+/fxb82yYeGnQ5mSc4au9ormeUUYgtmdJRv2pGZ9FqqH3X225Xn39JOPmuJNlADqG
PwjK4u8l5UhlEyhpz7FWa2/icM37fmUwth2lr5oZTMRhK04GwQmx/GHrjcoks/xJ4FoPg1YvKLxe
9zYlw4Vnrl2FesC2XQlui/gHNSKviP4bkRWqaCaQUprcikfLLJ7SKpsLyxOb0VnDMJWyd5KVmGJm
4yRiUjofT2NlHwKQGgDz50k9y5Crnwjvjfteagu1WYGwiPAlBSNA6ho0k+k1rRXw9OmmD9wFKao7
0futTS+SMv81XFe2pShtvRhVhkszn93amAsiFa27Mz+bFYRDwqbdmaAbBhzoIAQ8cDvWJ0RNEaWx
5Nmo0/c9HYtkhQW2xb+LYlBurgPbxBcg7tMJAv5eB6MHjjip+DAASsugSejmVZfIjVD8PW5E1BXB
ZGB8ly6NNkQNYppA1i7FVMWFemcD3twAf7yN+P0/4hQj0XOvlHAAo0QBWfkuFgasmsbN5l8P7835
tB3TBo6pqZ/AMTFahGGpI3GI7Dot6LTcYcQd+ZgWPmVku8K07sznTbv6XzBFRzGEw/3Hl0VaQ5q/
4stEQnjUDFi5nBpodkWNOmeLf/154qddH//gof6BbsSLv3InVTDCcaSweqohmXRAPMShIfLCYuqc
dqVxg+/Fd6zXbevp8C+gdPiW14nhkv5FXx/FUS8rtNGG1KQ+wv1ZGUiZkFLmqpnwj3yxcONCM1l8
/c23R/hfT7+y3ai69k6rcPyLdPuQcI/HqhFWwcypzMX9+fpxurCQ12Nski5QSenBb3SuTAIFLRKu
Fz50g4FDHfgkds5YlRtapN1q3iX1CdrEUpjEXopWZdwhSiM/UVE/y5xhJTxuAUWyQ3mu2bTd8raD
Tb8xM4SxOSlWM8uoYYFEvxaUKZH5EP8f0cNFZ3xTonhO8QPGMHDDtTgcB8da2hhuAXEoxEMjb3P/
s2/c65gEaIBbaBtk41wvLbmXHd+1W3emFDSVAucTAB1hLDquqijdWYuP6Ay0ZKitEGgsgQlDkvDO
YtOUW8OvkD0mqcobqVcbypLyZIxlhl8c1faQHAUkqZQ2MqAUEkmzBKWB3h7PQUKbmPY0dslKUlAf
Y3jF2wqfuGlxMwidO7FgInlZ1Pk8p+Qtrd4LWvhlIF5i5MVgkoTONJ3Sgnqh383V3tqtlINgFUQi
Gi7Z37Yh0dGclhzDRdAqoznI3eiyttKq6hEc+lkYWrFrPQqTv17BtzYMimQXrhuI4OuZRPEKYF+m
OpfATNB/HI5TEQO5CNe7tnfH5N7K0eg4V5pIf3PUXMe4iJYraQQzZd6Z32go2HgQCdtmnLngieWq
AEnTb8Qpn9L9+fWX/j8eTThEGKKpEOz+HmGEjK0u5iJyHoCJF9C1yhqWRtisHKYfUexlnaJGMQrh
heHfN0t89b8efe1oMeMqu0kkw/ofoE02I8o1dCvSBLW7n6AWS+XKKHGHbLAlqGv4HGzLShLVEo0J
NKbjKmP8ChxYVMTP4/2ErThEPj8L94T31y3duXIdzB7CuIo42lw2ve9hQ1dB4v2muoR2yY2gdFJQ
M0mpO/G0+k4IdmPl8pX/evLVhql0r7NdnjoX2f4qE9znR9keZ5lETQxiiHdWzw1TAyBU3GQQwX5O
EjhyqroV7ZNz7jzWMDdWeuSsMwLLyhxnXZljcg06LqnNQAD9/sa5+bV/PP4q4KTRIqDrmgYfkUDJ
6HcSOXkqYx86bJbdjsuvP/eGa8TXcgkgEuHcyV0Z1qrSq5GeDm/uFvoqKSm9H0a0UZDgVBQUTxHh
pej/60feMIA80sEN42Sh7uJqPs16SNwuZoAdDQNofIhUgc+qEalpSfmmQo+5H1TfGlZ48QqGj6/E
d/3bJjhDKyeuMSLfw41yJg0zVXtNNBpdaZLTY/mOu3DTBDkqyg8i0OXcunJPcqNuw54vuVyu0Gs+
M3r7pey9s+G/KiaaGGwgVB79Rr1zg3RrPkHvAztzOLPB7f39naPeWE5UDFBVwD2byDlnKKzRPrbv
gqPZVetCVu5Y+ltGiFOZh+EZUUFzNZ21HctxVmvBPB/6Zev5z2YECGbwpxk8on9/5QD0U3Wex5K9
jpjdVq7adpSDeZJZz40ZHMXjxBkGpmNtKdCOtGJleu7568fe/ELG0jYg0FMpcOVfp2jXmK6nB3OK
DkFm+GdD7dcomNIA7j5//agbyxTOJKacW3n0Da4DdVMNqQNq+EK5Ar0hwb8gV+lGCzq6HByF5hSp
eA1fP/NW+tCg5JSd6IiaGftqsVZ0pgek01gzhkJ9m6hmpqQZdJT9WMddMjFKt5nD5CE5BPmLui31
R1iP5gRuvznX8+6Os3dJEl4dNRRFwEqGdSdueK/WsC0RpDpx489L22ipXEKeOIhpx/dyZ24FfbOQ
TOSsezRYFwb1rJ6XN4tmgLNGT91DV0q7qKfEB+7M0rB7kAJ6Xq4y7SXuzqmmU7RCPdQCtNCdnefc
OCG5O+HmgJPQ4ULjapkUKbIYIKfBsPRDMjXMNpo2btdOdNq9ZmU20fTSO3nJQOee6W2CSDanPrJv
1EHH9Go77c9KkrNFJqv7MHMWjmTtPdXsMMZhPi9C8ykb4cR50QA2yy/aWZ5WU5oVzE3F6UtJO32d
Qf4+Gn6JCgyFgqGOCBtN+s08baaSGvzOkPg2+mKje365aBMhcBzKD9oQ/8RhOTdOBELCdGaynIhw
Qn9zabCb6yo9+TRwr50E1bquQHHSpx43BQC9rv0sWBje8JzZbgM5sw7pnnOoCIKlA2lhROvp0UdW
cY7vEk5LK3xxSnspaTSpINuTaxQupjIa0LpcTztz3LjElJDu5AIhVm0F5Fpaxbr1nGqtNYuVwVmk
jkw9NvwB3/imxhVtzZ2ULanf3kAqMHKrnusB4+8AJugtFqgUVzvPqdo7Fs/47AqxPcnZGaS5YSRf
TbQbW3Q6+Eh8cKcCkmh4TLm9Qtn9Hu/2hi23qJih8oplpXxK6w+DbdKTmiGyUcVvHWSnzDXmSjwS
1xdzMsc/ZDe/4/3cMHXEVxr3ceghKIZ+9WmOldheRnHvpQBhDHpoQvnB09O5ce9q8+bHaWIMdQMt
l+tjQyu4wc5GBhH/btm2AeDM7rnskmNfwhgCXtXdFXu48XEUOsgUH9EP9DkkSenvjGwFjr6oOdCb
cCeV5hG9+Sc9VR6/tqk3fBxHpp8R6gc5A/WSiPsjAYRkb53AXEnmvhSckmBtKDDsmj295Ycisvcj
CvGd7N/x5W58318PFb//x0PNlO5PpeChpl6dG/AwQKx3RtAs8tq8Y+xuzB7rn3njUDRIWF49SvUi
xD3tDlEWOYb50z2MVrByaTujqW2JcMJxkPR7x9QNx1xkSNE2IsVFHHW1NnOv8FxMd3RRRqnfjMF9
AUF/RAxs43S4cooGq7J7EeUH1GO+/fsTqhGEmBTLke26PiOjIBpC1/Tpwf5thOHJ74KHMXvFOCwT
2Bx6T8O2ndyxM7fmEy+ZLDRupE1519/z2VVDXCcKvCSgIutcyrcZVSlG0M9oq79zWXljvQpnkQSP
ruEjX/uroNJorOGwIE4tyeCpOG/tqovDk+ojDYuIhif/9r3o6etBveUm4zZi2xBhcahCFO7QHys2
Vf2Ykn5h4SLnINNnoadHsSn1qlp66B3rEy9udq1iLb5+8I2R/eu5Vx4PKs9qD1aC7Wl0qMVp0xCl
xUmTGju1rL5//axb7hV1KhQZmVhW/rqaRsSLatVyccfrGLZIrx9oBN9AxIH5CvCjyn8FsnJQld/R
2KHWWC0iFKzYYD8G77/zKsRdqETjVYko/ioKGiQ3VTw0Jee553+Uqr4A67RE8nuvGNbEaBHJ0spX
GiRWrVUQbpuPFRAnJWw3DcX4Xw/LjSmgHlO2ZAuHXkOI9u+p1+2hRfKRxd0F0sFNwQKSm5cawDFA
TL5+1C1jJVLUGmafg+bacHRcexuSVEKIAO7SonNrj+ZWh2sKoB+PCJ8jsF6/fuSt7LhDuEBexkKs
7VO6LSpVJRudJp7LsfyRmmiVm9xmESjiJ7XLqpJfEja0+NbR0Ugmy3dsx81vtrjZtaHKk5K62lml
MtiR2WrxXEj+DO04RfP9t5CpcJKWnqLqpNT/jQklGfXPJ15NKBZMp0JJj+cG8Z9Xa48hApMjiCtE
qx6+Ht1ba4dqe2JrnXOAUPDvtWPoo5xELWsnNZ0FuZpn1UtWRr8f6/LOOSf25lUogijUP5/0ydXT
B1sfvDyaqzTZWqRC5NpeuVioywf9j7UM/5Qy/D+vQRTkH7+CHxdJw39KHF70+f71q/3j4un6D/z/
KInITgS3+ce8f5JEnMQfUZB6H38pKf7XP/YPNUTF/E8h6SGcLHRJFUuUI/1LDZEgjPsClcyWuPT+
pxyiYf6nIRs0iaD5pUJbFFawypra/9//YRj/SdWtSQyMWLSoYjH/R3KIhsbJplCCSVxN4vQqjtXh
eRZ6lEnThrDJiAwIiBDr/PwUpc6dC8eLDftroYpnaSJc5t1V8iN/bwlkSykV1CNp6kTjWtLjhfhf
zXkyYdQ4sHArmX5GEXXB0SttaWIBCmtldSYXKNlCmY1bsJJOO7fqYDoEHSDleyo2n+v9rl7xykBI
jpSUSgjz1ULcVF7r8ctAM5eAeiQ2IC5R/GBSeaI1awJcF7wOPD7gA6PbT33KSlP7bjnKJyMp3kin
7FG4lZ8DrMC0UgkpWmka5eYkcu2pmRjzBsipUUrTqhympnyIoXIlMXLPtMW+98o2GgcIa5cmoqjr
52UQ3El/GJ/83Mtb0bblIGjmcO/291SqklMFOjJ0EMYb5KIoY5W8y/DUMMNiG3itDewgfpEi5HKs
ejX28kRVxy0VCksJlnMfQK0z1ZkHKFzoLCjIXPQmbCPqyX37vVLPrkHP3ljC+gzmgfFm2T9tY1rx
JTXtJ5KfkHOR6eKz+HUwFXnnEpwlfBTwSGeE32aqEs3EkyFTTKyumfpSQkIhFa1AGoriqvN0f4Vf
knt/rnAEGWnTE//mKEff6mo3+Z4FkbS3oYNW5rpNYSOMxd6UYPKRzpBLtACQghJ3r32h7RKo8X5e
3qk5E5vo0ysQWNPhBXORys2/Z6ZWoywC92lPJQlgjrgJDfxZ5aQkzrJZUxf3LrLETF8/j6oFTm/q
CAldr845MN8GgHTXohyk3o6Sveeo2ir2UVwJ6OqjbHUPQv1Gr8KDmAa4zHfSAZ8cdDHoHIB8LbcD
yHdfvUHLvaRk5nxxmctb8oSHvIUDqBhrXzNXdCYtaKRdiao7L6nuhNC3BvuPR18PtiKpyqArPNpB
bb1gbiNVO5mjssvUcZ4m3p3w8tqn+MeXGohAiuQdcdDfc+sqva1FkWNNy2pct8ylgkB83qIZTVnM
H8fY6R8T+L/SJjllQVpX//s/hEbv53klzyqqJhhT68oSZk7gFr0PMl3cZhdK9hwpHTdnIKKtsMH4
BCc0GdJJ13fPMnQwq49/2E0B0a9FDqN96LRg46IrJUG8HUb92MJ3URv9GwvoQLOtqC0IHG/vsmGl
SH3ojXzKAl11pMOQoU0PevdbruU9EBgELqqNg1qzUX4LpPJ7DCfwzskkVsinNfzHt16toGKMMLAm
48qlxFGLQxq+lD3obPF2FPsMvbKGFPX1AN9eOv8c3+uEfVhlcm9AupyWpb02s2YeetE6c9FTifWd
e7d8/pLt+PSNNpksi6yEbF3fSwR1oETdGNtTw+m2hQ/vnLnVaLBPH9u+eGhdWuqseif2zBjHZ4iO
GdsIFYSpZOso5ZX3Qk7t1qD/8ULi9/+IqznUK8phQ/ZOaMPCt9diPYSqegRDsZQlFCAQAw/KJWSO
fSuheyJLcz1M7jjPN002/pRii2p6Ks+vnBJSpD2dWsyD0GIQDc+OQ4uI6z6VXXjMkmnudSjoatO+
BkoTgNu853NcXKxPM+M43KiQjNMV+yrgravI18BugvPM6am3XOuoUoXlRO2iiZoH4GIHcVpofbWl
Vn3vMJOTvnhEjf1iWCtMAUO169t1mwc7YeeERISthPMexLE4ZGS7+vcPGS4MNYP8tiaCG2Go/pg7
M1dzSVFZTFYBrG0sZrHhXvZymPrLUFZevt4rt0w8z2MHktEmzXydnnBLaihbm/O0cpKp4iULqXMn
GoIBZepvrLFc5DE3XUNMlZ5153i5YXMpnibPbFuYQg7Wvz9VSZxo6CUePSj1Q+b/ltieRlyvHCjC
X3+leu1UYd5JM5FD49aQv0Tk8eeoBonRAa3MralHEl0QIbdpb6yk3Do3PZdbgMW7rnqWWCljkLxa
VfIESFVFy145a3a8tgN717bhiwvtsKuPtplsxTFEUH3n1Ls5HSYVoIQNdKF8agHMPDPo7LzhbPCN
nVNku4G7HuHiiIUqTvnETp6Fdx5yHH49SDeOJVpx6EkhADK4JL9yb8iHSUpbVjYs2cOQeos00Rdw
pxYV3dGUSG0s6c5ByESLn/n3BlVsEoDESWTkKWK5slSpBxil9SDiwr36VkCjZTVOa9mkVaJ+Kdmk
uN3So/iNDAUApaSmqy0WUWfOyqh7l2wLTZdB3xS8pRTubU/f5qgFNYa+kDB90NePku0u/ei59dxN
o1Q1WOkG7ojzU+q1bTdIz+ZZiaxz0tizTNdeHW94zEMX9rnS/Chi2Np1/e2i0uF743enPDeN+d1O
462j5m9Dqp+lQv4mvE/utAI0aJqz5heHPEBGpFcuv1FkAqZ2zALpR9iluzCPTwJEoCfa2eqNn4Bf
jgiwfaOyZLNYpC16PLxglwES9sxlqvW7siqf+zDcJ07/rkUjaQhEhAbRYhsv+sg8Ab35jojRN6Pv
fytUb0hO9DHy9zXDA/dWGkthfQE0zFXuc/tmVXTaL9Rr5mrUcgMYvom3z5SgmoxKn048AyUmd4A4
2hvPbvXLi5V1Y1Z7LRDqcEBvjCzbyJbz7hrqc5LHH4nqoeChPCuBbk1kbYD+dSFil3XfTayg+um1
ykeTRPBJ2rWwIQ2DLgXycuiUVY4PLzqDhEn1OaMMAjDR+4pYy1xY3kG1n7S8Cgm5EriVabcPHXOi
d/Ub7tMPvLhdWdiPWRPAcXHBEEE2VXz3pxUrJ8CRcwj1R60IXkSpcxT7YO2x+L7d7QDfLwtcWlFy
nBc9wi7WznqCXitDWk2jKZlC+hPc/rGrtYnHP8BtzjNqGIcoqWFZJQdoKQcpNNd6QCyl2OVEBd0l
/oA/RK+s6HlZJGs3kTdpm607iDm5HKiTWAubqWc3a60OIayd617ewh74qaXat9Cn6yBNYZ220RoN
inWJEfB96vJZSHSpf7Qh8KAE+2MenLDYmIJZJMbXon7UkOzvivqbUn5Ws/qrzypEeFdKj6qf8HnM
oFhr6TvKrpD3vG065quuiN4uU6SDYZuU+rgYbS7aS6L0iV222wqGUo0iOVqcP4LGRm2Bs9GNymNp
W6iVaD8G14YZCOU38Jqj3icz16wBfzUHiPMIrqWsCCn4kVaSOi0xX8zkixJubaX7rvXA2j6ckE3m
pucCklZRlz5SFcHHECABEe8a2100NFyEDnKYTXOMy6fBSGcoZH+nGEyeJDKMMz9DoCQ50E09DcPf
lds9inU6qPpH5YBFRCGgg5IkWxv3ogxhnTIVAbMqQWSTgNfXHkU7t9g0ll9vlWIp1p1JD5pe9hNq
FyGRhkfdLUs4zrT71NCv2K6QPT6KvPjl2ME2DvayGZyGMv9V8VKm5O8N5Djqxtj53q+mAjA2yMNe
+PNpSow+9O+NPvMj/SlM67mC5zDG0o5Kh5NwA0W4irTg1q/R12Jhp4b0VhjFQwdACahqKU1U0NGx
9JpU0H9qb5t50WM/BOvQA1PvtMMPUaUyQX4MWFB+JDh8Aqk7kRL5I0qNdBJ7CeId8U4sSslGMkHY
AlI+KxFDtwE1Jp09of9mnUfBe6OmC1cejpZgnatms64DH2mCHkZPD48QnQvlY+iQNggl5VGRy9dC
x78qEg+GTxg9yNEsEADsyl3J7QtUsm3YKAe2xCpU2RLoAwBTKtkmmFn9pMftrgz19VCfxcsJbyyT
w6cgqxYXsTqj6uAmOeC9/VeUa+AYoAY08vOHYnCIjrZSVf1wNaSQbNbUoI5vgRS8ax6XyhfFqkCq
uVry62Zi5mxrO+h/e763yqTssUabTrbyH3abPxVJsWKkHu3kKVCNo+jsNdRymSIFiO6M2PAiXNOi
YTEOT5otzbsSQofivFpxTDysL5HPWebluayQ/hs2noWMhji8pSZa173yQ67GaV0gBWJGwcPFGoHj
3eSoigF4WsgDvmjvfUuxzhXHl7BppdtvvZlwO/Vo5ZnDVu/UF09DHyEcDiHN8mVqLgszX4pl5rTp
k+b3W8jWa7ElxVI2hRCiWg1oTHnmT5GyMXNz3rrhVIvi1Zgrz0WYL6Vu3EvMM3LSOyhrj3nevtMe
/5vA8aRxDDPu29KiMaxJjuZgr3xi/SLv904dwKUMZmqsIg5o7gYu82CqrRMz/lFZ5TALIuvJkMMH
YX73Sm+8RWlxKDTkBAwz+ZF3xq425Se4c/N+sI9tYL9nPFpL4oNPtbCseL/lNtx4RX6gsAsUevjq
mfWDWqhA3oU/rzSsIDPfJkm3Sb3ou2Gj72ydFK1cFVn9fJkTDs2RQ8R2+4da3WV1taE68KGy65+J
SgSSef5EbmqsWPZSyG+dqweTJGCZt2bMoakfnbLjokgmO0r4JFZha5hgyaSFFpaP4ugdYeu1qn5J
OxkVwhOKfpBHY+GqiIP0VcoSNzEOzIYdwOkTDSFkcozafRb1XGXevg782sndXRsqW3EAZmb30kHO
FgmPkUWDGNlCr3pUYyBZy9WDr+Qbkz2hWckTZK5Xx9jguP3WKv+kkAa4rDEx10WBxjVvnA/K1vOs
o8gftDliLpa+s2LnRViZXOlf0UF4NzoT7k0HlDQJN1KsvvXZ1LPaNbSqVViZL05Vn8U+1Zp0JTwq
o47Xstzv5Xpj5vGvTINKmQb7xj5Kkcc5572IaFdW632kJaeKvSQCvVJVT5YXLjtjmbDTatb5ZUvW
pr0qk/E1j2ksIEshKf4K87AMcJZEvKj9bDQmXawEq28CLu6673DYThm+ngjqInmV5sZL9QI3LC2b
HVmXHnPJJ+lx+TI44F6qbmKco70zJA9KAmJQrEmxCro0PqMPdhrVZJnGDpI1/VMG2nLSNc6+GvXH
IPe/BZ2HhCWEiHylg76cBMG4b/3qUaRVxBGAyTxq6kJL7Z/iXK35TLH41ChZq639SoXSUv9NuHcW
uSxh7MXaF0Ew7Ye/hhS9ta4gP2ssCsueGN+0xHixcoVkavzijNjU3HSeEt9AXNM5eu7wLKzOJXc0
GMfQedcTh2YIf5PmEDWtAYyhq2dMUXtuVCuZZL7/vYitvd0/iOSWyAXTkf0o9pY6Fsukf4vx4dLK
o8E+s77rknQovXir4y2oXB/0MMS9DgpK6E6F85H2iJqUBjWs9sbrn3WukC/5K81L3iJySr2iPcAC
pFZNC3eyM+5pPHwTBhfxRQTz4kXKYtGS6Eks1qCDz8+ld1vIsw7LDQDpzSqBBisl/pyM/hDFBwqW
QMTnRZ08J0iSClvZigyZ2kjgT7XvOXJ8ZLrMRzTlkVv17WaC/gviTm16SIhieuxjyS5o+01amU8j
fnxNO4iGdJ0k9SvJ+xDnp+LXx6EvvkWDtMxQJhAd28HlSOFon8Ad+0Uh21ZMn5BhHatqoXubOFRX
DT8rwveTRn9hld47Gq8gI8sXGCrnRgsKhPj0Z5MsnjD4whsXXrlBACDr0TknGBBdlHoeP5VB/KgO
/oOaa8hqpZfdJg4C4DOkibZdYS0tXD/Dq3clgh0x3y0SgboU7XTWTF+EqOWQlWDWn7wkR4EhOdea
TCLKVgL0fV17UoY/yHRukAx9zHr5Xaai/LHs5gUHVKza0aTKPvo8nJkJsh5JunJKfy8czAI1AuFH
iTfnLEFjOFgKWyDykTrSgpOmCT/apl4POiTjkIMld1ZiEPN0LUskyrUZVS788cdS6fciny368DTU
L2tPuriQrdqcLk4pBkiYMpF6cCL9VKDmkTT6uhtR+3OKs3hqT+CVDfJBrdNFVDuPSd6I0or4rcrQ
ZdNLHGUyCp7Ygp10DmkDCTzIqDQ9skWfzKF8EIu7yoqTSaRfkQztsnRdNFunRlA3IFGVm48Jm2mg
DkJ8clLIvzyz+UUki8gRjbGO25wTV5rbqkQ2wT2Ln2OrFEsU38Rm8lwqsFgVaQWeNWJCWFqoB65E
TBcm6lmk021qWuVUf/RKk/LP7ofnDW+XWGco0QKTok2QzFMeUSnpSgyYUEI2sQqkuR7Gaafpz1qF
cgOwGgKYREUBM2/WFna6kyoCyXhaSvV7S+BoEq7WsXIufG9f4YMpADSTBmQJGlUsSDnU0AjlIWCz
XuVCB9DpjuNUXmS6vJWYgZQzFMHUmZ6Wp39YdO+ltN1XJHf3NcTZzBpeLV39FlnZ4YJ7HL1gJX6y
E84BgE/JsCy4ZaCbODfPLnLWBlLVE+E9FZhBy5bnvdbMWrLanZOvFH3VFNYE1uW0V+kPCjNUCvyF
IBZHo/HdivXnkGvB2kNfsg/fpGx8yAPtTJPNSaY9JSm39JU+RKVzzhzld6Vl5y4theYDqmlujQCh
/dgO3RNySTPFzPGtC9Rqfe1FUtUf4geNevBapcND3qHoqf9Gn+ugjfLWQbNW/MfziDHzwnguveBF
QHlH4W1o0cKvPJjbqldPRVER6UxcE019GoEbiUOelN45jpJFGbenhm5B2KP4eh4yqusM+DmaGVSw
Uc85VMVu7M2f3aichwYiusceKfQ3u6i56dJfKkDHktfsdUQyULqZi4SknKCo7tSEY97eAfVdaO0k
b7WpN0b7jzLttkkYrwh7pyi+9jTKcUGo5uFWQhba7OTvkRwdijxci0WZKcludPzHMLb3bYTknj1A
4cwW8Ztm9ktd2wcU286JihamNExLw5mWdXssjGQeMklNQT0nCVZb7N0wpjmznjeuN1Uocy6R5LQy
Y+cFylTun3xYlPRF1Tk6aiTCPZ9Ly53mu/O08BZ2JM0brz17RXe5Be24GB64xkhrUuboD7tyt9Ta
N6LN6UD/vsgWiGtLUw63RqtseiWeX26MuNa1JGk6Ro9gZQ86b1z71Uynwjjr3YPPT094dkprY6kg
89ejZTrJNMyVu66UVfvalMRNXNaLbymy35617ZD/FCGAaI0JQOKKVKW484QCm5hQs+wPx4hmDaVl
rmSsa8bHq1Mh47aoKvQg9d+hq5yQ3FtWcQxDnxr32uT2EipvoD15ZLdMRN2VZrbOCn1WA5wusnwm
vsVDVAdRSmIw3H+ytF0ObBm/p3asM402U8S/Z3bcnzR/6SrfS1RwsrRZd0o3H/10Hwsh74IGaKd7
RfMJaqy5NDMgIV1OzbT3oHrhL0X0mrrNOqPIutdqkjqikzhYiHFp+ZBorFZh0buTLh0T/GVnAFc4
cFIjb9Cpfj9PI6kXPbEdcaYNwjsA/wvhQDiL3RT9w6CfuOGQI3HaTbV2TNZw+A490k9hFXeHxJL8
c0PjFcXlSvRdKQp9OjjQvpvMwu815CM5ugnhf7qv2yafOn5SzKLAypYxReZEFJlxuPxXk1Y7mnIQ
yAuy+IjEKDCfIaLgS2Fo0DH3WsqgdC98qSnPYLBb7oeEnlof5sOirgiEUFn5aJpCPfhdWkyRGqBd
SA3buaKkBn82X1AiPQMn/lLDu5nUdTNNO4uTCAA2Uia29IghtYPQ2Xjw+T3DZBP3UU2jMMUXCJVO
zMpbpqP5LVOq9JSqkbVEFjWf+rrjbB0rx72kJ9VLsgkndv7o2dLeGAxla5dkSWhZw/sv2mffTsIj
0tN+d/JsjdbyUYFKTikbeam43lolqqu+kv3M2y6b2QHGSeoM44ymXJwcM89JN96gD+R6EGIfxgog
cabW06aylY01jArida68KobwIKPxquWIe2XtpmdWZpHPD4uKZz8pi7VfQhqmrvBN17E2TjQBYDeL
Gjl9VjSyrR0XjtzrBOPSr8N6PmbDi0kAbZX5U0xZHIrAw0sCxXqWa2q7GxJSR+C8203WWOOkt01l
3qilfEhMdTzkmS8f6q54zS3R8tuYb6qLJABI5diaRor6Ljs0vtfoeE1LUPdpuazR4Xps9e+hTYEh
HadTF32OWVhAJw+LPNiEif9tjHKFegldX0R2h2CM/BvJ84aKbbM5kOR9l2vw13GpSVPfjb8PabXM
9Ug+jXIB+1vGuUMDrKNqveqOhoyaaZVLi9bMnU0YdXsJCfdzgpLEUs+VbuqpOgJmrvXb4PTbNUAa
F7qFdlZaEhp7Bzsn7SqtuLzLJmDQM1K8aHOYy9r1SBum0PVHul6maIG810GImn2dfas09+TSJMB9
I/SoJgkheHX5JrT0blHoboUnF0wLm1xEWQIxd0MFwEraHn29iE9xlb3gzvB3I4drfAMZaDoF524S
VKRxn7gUHych3SzrEuzsQW+X9JvYBwJ05xC6ow8w1aQHs7H6nVJVcwQhFZrCzWIVig7qIIVZiuB0
pNZEMFV5aske5zGN7hN7HkX2QWRnCw+RAzxAkZ6vhSqqqrxe7h3wWS4xfknogwIwMuvWrFbSp4tj
l4Rb4cMXcnGo64AsuM4Vgf5Q4iNXzbgUhQll6z6gv8laCOUUnVJU6zScr4rLUFjFe+HLROWTXynL
1ukRxaU2k9wEP8SPi5WqRpu2tR+ItzZZN2vp2hdOGYp+v0q949yptr7hLR0/f0KKdkXmc1IMw2GU
m3WsDXNdGSagn4+0bzz7pbTWyWiIsKHtQoDsHo40yHJyC4aCll8iUvyB/BwR66LJ98rS4ERh3sQd
FPdLXaHxLuWdq7dP1VjiQgy4EJd+iiWLovq/L8RKhFrduhTQMZJanvpk0DYsSlpEsm3E1aa46Ukk
gfDFNnGEdpd3FvkKkXL3NHkX2y+W3d+pFbh1YcwCMil5ofOLSrar69oGCnGpuv+XvfNIjhxr1/OK
0II3UyB9Jr2tmiBYDt4ceGAhWoo2cDem5+Tf+ruKpMi4V5ooQoPOzswiCXfMZ16jATeJo+/ybGTi
q6s0geZp08aGT+0Rdd7sZaI/ItnjNqW3j5tg7+AVIGCq9AhBgcAXfYXNmHR4W3aGh7ItKHo4N5Qz
t70Wf5OFr6LyjmBQaOV/fMw36L3zw4B+B5QReirAhT8fhsC4vO8nTF9y5CdLrCaMW418V4Y6BRk1
w8fNjg4QEPKSNa6zqBsiLo2lMpVEWQ3K6ErIcrWtBd5sf9Ihfrct+NvJvbojijH2BVqoboCnBJVp
44ptaMf9uza7/jKawLCT2Hx8Q957CAwAYDguOE3ESf+8H8WcRVq75HgoU6OTM08COc74Hz9pwq1E
esn63McHfa8b7YLgQPWPJ2G/5l5W2lw4aQcKUCZiCeItUhBHptpZuHzS43939tFul8NcRZPmtQiE
7qSVTfZC9Nxnx9Girpp3B1nFjZMYPSXwPBhjI7aPZTStIVkVlzUPWZxVC+NWKoNoebb5T2u6yHH4
+2m9GodKW5ktUwqRb0IBQSzotmYQs9qq4jkmFymT4YhXSvRjzEXw8d1/75GjDQ0iF1YRS9Kr5vO0
OJi+JTHyxI66l22gkP6tobMR6ibdP0Sje9xhk08G2ru4AJgnAPQ1Rhv6/3+ONE8vEcvxGNiKrV7I
B59RunTLZtVoj5baHCrN9AtreZnIViWGx1Uz0Ps6jVntpqUGvtBZkWPEVee9y+SUy4Q8249vjiYH
/J9tch7Mb6f5CikxlGZXUS/0gnApd050y8gICkVf1eLGnI1L2c1SgIp0ebTtqVs6AvruYmxQjjjI
4pB8X+HFSf39kyX7HaiVlNOGTgK8x0IK6M/7FykEm7PLiJFNUrk6ycdmR2kQMZA/p0S9C4/4/Xhy
Ev+GjvFmV2BMUci0cx2n0WWOBdWCsSkO0mOD+QshK7oun2P23r9OkJCoZmnGG2LkjO7XRGvNOyfP
snPm0AKw3DAQTODPVenl7vvmeUN8BekqxeFesyPj2IqdKmJYjo9l/9zNJ0+nFg8Qp6U6Jpkysi5f
EJ3IOr+Koc8n4+3d45smelmQuC12pVe3meyUahHjTcIfiN0eaj0PDAd/NgPc+Ez2r2ZX4yYkL3Y7
HLGUz7DZb5cDeNSmrkkNUf47k61/e84FBpC67YwyfTZ8t4h8nRyZJi1kpCsMuv3BwhGb4fbxdb/d
AjiqB/YGmWZJTpJn9dtRS7xORqzHWYRomwiJewI4KEtm6ArdfHwoOTH+fMJ/HOr1HcYepvGMHPMr
WQeViFrX7P5LkGUg7lAIHRvy/lvJBLRwSMAj/CEsZaPl7RVORiTNYIaLYSM7Wh9f1Hv3j9uGurU0
FAD39+f9E7pIBJ6tXuC5FIW4f7KKL+XyNJ7ex4d6OyHlhf1zqFcrYpZYblwMXJgsfMlWhMWWtKjZ
ZjS/i1ysPj7aOxs2h4NcwWwwCZZfCwNXehPORoF6vlTnk3XtSSZLIOplG1+WsRPa9xKWAQzyMEzW
Sh9oY435XioqDkpC17nfyjbXJ+cl7+jrYWQAbUNqidc3QYureHq1VMwT2VaA2WWku1bPkGJsH7tl
vsqPjWlfyPW4UibwHKxXnywVZ7H9N2cghfVsIJ6oSL965kprx3EXsgOgErEZ9X7fG9Hiy3gGy/Vg
nI3HAVNgaIn+0Ot+oqnbtLR/zJNOmc64lag2l7Kd4mD6Xi5f5Fpjy/Iwal4nh81XFqENsvde5TEr
40aiA5QWaA/E1IaaWLpcyQ7JggO7tJhJyvb541t8JkW+uUDUgFgONamX/yoo8qLCKYa8ZS104sei
c+gpprF/LqxX8xWljftOeJduWAcaBuHlqD5JUHYhpp9KHUR58yBBPVHdICKkXJ9BR6gzNWL6WmAH
6oZ2IABBaYgYQF3HRNE+R/KpG2V+uhMpfylGNKGgjE0IInsAGpmvvK2jiF6M/sYBFKOzFQYfX/bb
iIMBbxGdqjqJ0Btspp6URmlbuDmFU4oKNnahwLHkOiUj/ny6lynyx0c8Oy29udFolMlYTKoZv5rS
9tIwqZWJSmPR+VWKtQPioYpgsbfrHwotz4KcVAqSD+Ba5iw/aMTCbg/2hwTEy9GYCG0Mvhzv0jKz
a/mfko37zql2lR6hmkGLyzTtO22uXiScZ+y67zVIEpHRJaGZSCcBTRPXWTnmZ1Kv7+1myIlzGxEH
cbTXUeZU4LQGuBISjWZeyx6sBXBJol0lX6Wl/CHl82jyfQLAfnc5dmzAlSB8Lct8NTU7FUge2zN7
jJncdO543s5kcSQBiPjxw3t3uPx2qFfProlDypQNco8KWM5+oCheLluPyuhcl0FfKhs37rf/hUPi
kiFjJNxPX6Pus7ieqxxdnEDyH2SH3o2WSxe1eHkzGzYfufR+fEjrLVzVoFdBwQRhMNTUX+eI2tLh
ulcyRMvUucYUbdMo/SlLkNceqi+y9ATa+Vc5qQ9SfVCm7hX8GNk7NYr70jSJ2fujbMfLDtAZAymF
XMBxydxWLoU2qniTMa9CI7mp9XYtcRUmaYicdDLRlzuNjEcmYCIiwe6FNm45AG937GNMz1HKQcoU
REalNcA6anr7NI1WsjJWuvEdDriBdLOTXo8f35r3hjh0Fm6PR4CMw8+fW39h6FMC/JqADQCkzGol
h6aG8yHGbh+aMM/WCM1+UsV6b4BLoSDPJI9GiEKGsb/Fa86CgFZJBTWwh3SryRajF1tQCvN9ylLx
8QW+oXQzbdlmUQ6xUdaCNiqnwG8HG8peNXuoLIEEcgiQF3TWbgdUH2j1bzOlCmznRT4z9F0da/5k
sL+R7j0fHaVVdiC0hdzXAhTR5IR1JNswEhcOVr7z+kDWE22JmE3V/dKWV/CTQcHmTfwsh2KcL2v5
/ynE0/Pje/HebIfr/e+TeRUnN1abGlXBbAf7c0+R96xnOkRjECMX1epL4FrNJ/vRO5kftx8qB5G5
+g6jHsNAITwFdHhGO19iFgnij0C393as3NjjtJVJnwS7fr6Ovne5aNWh5EJ8YzOO/nzymWYOiDG4
XiBxP7IcJQ+PIunKYtjJHFtOt4/v8BvlVfm8kTk503kNqaT55zGVCTdv+uQ8b5LNfgg3BgqsaC4G
BuTLKIU21q7CqtnLVUHSAhh1FjXzT85CLtuvt+Tz/gEbxYGQ8mpWt5UXRWnMBJNjfm6To7x6mX9K
BKvsp0pCkU1JuwV+JGshMizQL7ve/CSzeC9dgoZPLRDKNnpIryZfPHI3OkXx2FuqL3XTq74nxjtt
im4/vuJ3HzUbNdkLgQgejX/ednTWKltNuO2yXp/Vv6RirFXkm3S6lVC8mWrwxwd8b91EDtbw4CGj
F/F6CRsGpcDqMwphRRNb4ZdKpiShL5p+gz1SAKW2bvJPjklB+53nyg4Gw90gJHlDhxGeLqguEpAU
Sr6NbP2hAmQqwaoSoCah9HgF+V7SAxW3NxK4IzMsiaXOia9lLaylSifrYjwyP8YGto6qHzIUY998
tgGWNIM4nnFB8uzPeA/RhTtq1CdJ7JCRtDySBN9VSbiStSuJGVBH7WqKVnLIGwykgpygmnYe0FuV
3MDp8DLCKF0CnyW6X/IgBcdxy3Ara3OSOlQRa49w7qRbocsqjDv4xmCcprm9k26kcQSuOd9J4Lgm
LN2XPaeYjVTmIsglEXvnW53atj0qB92pA3lPJCC/pi/tFtN+gLwwsHkv1F00I/vWGsu1xBRNwP6s
CYi85HRIBGvIJY0tyvkpWiMQl31Zl5IVQ4lhGlodrLfxgo/2zzOCmMgF9+mD2//SLdtvql8pQYD8
m7LOKPOjYbhp5vJRgigl0m0AbWU53ks/bWQQDC36to/s+zkF/aaH+DVPTzIcaDR4QrgSD+MLergH
iTjMhNb4rj2v8X4AtYCnMNCkUA8JrANLF1/NInnCG/m7OZasrjpYEg9/3+hisuED5OZORhiSQaE3
1r0LPUl+Ngd4Mq52wancJeJJ4kwlPjTivmUVsiMgFiU+2HGaGyu8lZVWCReSIC6JJ7SBKijauoMI
o9DvIrLydSN/+nianYVMX69krgNAD3Uzi5KWDCV+273DIlPTOae0I9F9HZgVec8wCl5bc7mWyL8m
Lr7J0SBRXZIjpMXxbtS2Ev1FeSVw8YqWu7sC7cVlt6mA7clIrHLbX44ZX8igQ6gnXaQbLKyPeqHv
HLbl/8OreLUTOYtldYQnXlDVyW6M670aoeLMOJd4NIndQVNnJxWvPerRwDF8jTb6mKAbMPRBJu4F
fX5oGQAEjXXJxGtBI0nL3hp5R1r1O7n6yHq/vDJZXpOcHFFNnyQL5ntxm6fyOKRGs6wU/fkwPIfg
Qaba6BJme9lPO3d1sXjvyi9js8GW43LQllVG9S3rhju56Sy4RGRMejlJJXJVFtzb0Hio5+t2jFZR
nn6XRKmZXoqcm5LbUeWgEWIDBV39qu9WA13iqQdnCyJtMG+L1ot9GU8LeoxCiYPIbg6doEft8sjr
MDxXz+WNkPy3wjaDz/OJd5jDUGNZgNG6JEcjcv7zRmBQbuUWxcagyapnOQKFMzx3XXXQwxr5Qpg7
EpctaQizveyEh+k0J2OWFxgarOQ0lJC6j8fYu8/mt1N6FVMvIi8jL2LLL+CGyFY8HCOgJ9ZWAvQ+
PtTZqO31pJTFXQI7dMKJrf+8fDUdrBquhRdoUz0CPh4PlmiDql1gbhn34H02nokhxoCTe79K4UmL
YXySdAVCxWfgqw89SUZFeJt56abhkcnWi3xMVq0dAAl9xqt+L/1DcQioEPUqm1Xkz/OdnQjB54jH
ZSbqz8KO2C76o5JPl3LrkWOrmc1VbyIewsj8+F69F5h4khIMJ5SGwOv437FEHhsVj6Uj0prBIaMq
fI68JLo1r391vfgkSjDkYvLm6Ri0YbGIRPPCerXYzG3pKe4kr5akVuIw2my6lj1pXW4rmgBu9S3U
7xF4+zaPxdesbEFg9neNme/0Gi8Xrfgpwg6PA+2l79g/nca+RSjn4EX5k6UrUpdmXXU72ZySu6Uc
zrKz2cxZYOhU2EC/yW1EjvgR9l80/ZILwse39d19AX44/HRyVvwFXl0kMoZOLRxSGUOGA4bS3OPC
PhQArRo6Llyw2eBHu8y7jAKv2jp3Sjn5Q70cMYFa6WH/NU1Kls/wQlIpY2Pad3UejJrEIt66WXQp
L7gp9Is8aQ+G99jJG9E2YfFJRvbOs8ISkUqdZhkW8iiv4mNPxInmZH1IbVp9XgwU3ErccfL6KMMO
pVO3H9+2dw9nUlEyTOSGKI3+ORHSJrVza6ScPHMIKYbYA8fVheZPTrqqu/yT6P+97Jc2ECR1FHHA
BLxmikch5STPCEMYgcMZcz1lrl9TzOgsiRqb1plS7xQzOqH0sCrBqBZJFPToS9SzcS6u/ecvn5jd
xTqLF+91s9qYpO0mW0SgFfGmZIka5h4AcBP0yk08/O1+8X9XHWz7s7p8KX62r7W//pAQ+39GHAwU
jNRR/G9ncbPoZ/VGHGz1kr805cuf2mB//9a/tcEQF5QWTtIUmSSWxfpvbTD9L3o5QJ+Mf1TDyqqR
AmC2/hdIYAQ3MbFnOUDk5x9tMO8vFDVwdabTLf8cGpn/6+yu/7Vqtq8+/64B86acwcBxaJs7VBNN
htBr/BWpe2xnRt1guu3raaysvVmzwbu0zS7tF20VIqccZIbTUekundUo7n67XX+f0J8nYL1OAmUh
RVNtNAbI0t5agkSiTEc44sCTdad8aeHXO0tfPYxl9hIVcXUA53zqOmslrKzwidmu+eEv4TCin7BA
p8q7ARilmeYHvUevs5dihoDJ4DfBLXOX5GiFOfIr9dKfStftoVA7F4qre1sDsoLfOaoITMUuN17f
0bpSHHMH6x1do/ieJ7czq5gIp+qt7aIkNxFuTa0jeRi+JeJNx0lswBgbG5HcmXZawkr1mqtQrf0B
1M5qQWHbj7QsubHq8X7AVFLrIHV0mO6IbN5bza3h+F3WrFtJJYB/pJ6GbG4v8wJgs1t9B04AcVqE
5IQVFMO405KVqlWSvkQIVi2w3Kda1U99Ngq/sZJq45boU/e2nW+aSg1wYHM2hOjhOsEY7ZjWaIFH
Kmj6RlwCXVYzVs0x07AY9ZonCnoFxNc7T2t6Pwc0vV7YkLc54mSA5UPskYciD5ymaFbZoGYgH8la
8oRKmFvV4ykd0kuUJndVkvYYucQWYMuhh9KdgHqsa/fSSsyR8ms/X+pZFmi09lu/VcLo1LlqwV0Q
64FRsseRwbhUhXqbwCK/HzVI95XQYccvzxbisDdZ32c3etsiA14ofm+g9at2t3aTzQin8ieNcDFX
iVc5pylXbICcIb2YftgXXbHOFnQN1DkTl1UM13IqGAU17PDWlHqRSz0jOQBbN4ld7TJqN5jMZQfH
mH1oPahz5vYTcIf0KlWAaVIgEts6W9QgnlvzdH4ZK513eZ1tY+fCgyRwr5rdzzbStqYgcFDShFnU
K8+dOj1Zc5PvmzIcL6kmPiaN4Vvc6LW5zPZBqZBNM8I8CTpN0Qy/VyzPN3Kz9tMqJtMmRcabo7rN
kMuxaye7On+aYmMFzpeeQ7mIa3B8j9BZkm2zNPZFTV7CHtWa2wkr0G2Sw8QRrbiPlvYbDZPrOR/n
5yKSurtsZG5GB8oYW7HBC6i7TIxQ1fx0cNvLJh79VA5+BDi/hGCMV01vj5eucEn1ltqgChBX92Q0
JSGMHj5kevqrukiwS/CFtcg2hfnkjEa0qj02xKX4qQzx8sUUiho0ka5eJHoPxqsx17UdtsGiNbhS
efZWdSJn547udz1b4MTpcQ3kN7yO7Mi7NZR+ACqnqhu9ntvjPO8TpHyPIsvvYetGe6/RFL815iRo
8hAbIANEVTSn35K5T37V9veuNsofzsgakrXQhvu+XtsxbhyuUj0ay6LeGq2700QC/KPPq70C5rhW
muaqD+3Zt3Lzyoyy6MIpHRjSVdH6U4hhimqC5re7PAbHFf8AaT1f05vOQY7ZX/LZiL4sc3JpKTCQ
zSya7k2rdhFyq6KvXR0/pKme/bK83h/DeSL+zOu1pxb9jyo3vpd22N15bZ/Br2z7fYzGVjiaOsAj
Xqxq0I99Ujg8IPk2nhcbyrWWA9i0x8qfFS9BnHRYdQW4iHKqIdAVepIfjaG+OH9XLMq8tu1W21Ru
TPg76u71XMflfh7qYKyjcBdD5dhGpklZMOPYc/QMdO3OsGsMDor8EC5RuZoso9umVn6qx8z2BYYB
17onnuC6+KKspy/pQxizwqVMlQs2lXELayGo1ca68qbx4KTaXQpceaunymNqRPN2NL0TTQc0U0Tj
HLIUenv5zOY4n/rce47UgTrwgp+sYx1EAZvNU+z21G6LHLJ4rqhHoYZMgdrYdWb2hRHKLHQqMHKx
WC/j8IQCBLGpERbrURNoc4yKvetLfJI0HAWg8YyJdsBdajqZpQtJKOsumghCjsqsg7MuI3a92bcq
UvHoCO3tSZ8RKzzGrG+BblfZbna8Bq5++uQOnrPqp3rYapQQU5pfO9MeY6yMQDT1NtIDYqm01dSC
O6hN/ZviGNGdk4t12B5D+s+IPUyb3C2hFhrNrySyuqA1CXbnGUq5GUfwq/px50b9VisUbGFLpN6N
fSQ2iOtp25AsCoTeXa8ryd4Z0uKpHMsrXCiaG4eS6QPZlX/+WrVqB50VlKjPH3tlLnfgbPDlcNZa
bVvPdPTgPueuuI7Gqr2udSRnrKIbv9jgpTDCFZh3IpfxBB3SDwsHoHrIbWi9qcCtiR9TavPULRU6
JKMdXeQRHjxN21WXyxJN5DpNt4P0YiBVY8UAvWiJJ0YT7ptFV59Ha/RF4k2PzuyZp2Qa48AV2UjR
qGv8sVKax0a5MzMjfUhSdGYmaHB5MTePeZYvVyXCMLjSHJEtrY/nd7VX1/W/vvz77VinO/p8eBR3
40FB3OeQyHeNO8QkZMiY/v12zvV2Z1UGnoIYv1tT9Cv1TEHDieqRq1bIVCm5cxILhuFhb11U4iGa
RXJZhOpVbdoHvezTVU4iBXGqNtemdZ8mKHHfu606EfB4E252ZlnA8eLtfH6r/fM29ayXOsvtTV0i
P4C+q/LslnG5Fot7yrXkwpjsOdDATTwvBfqaaW4gIqAryBVkmYCxVsyn84ubLJCIZ4SL0/Hvr4yq
hKtkFWxhTWtceXhzHDp9Wg5qzNJQOqL0kepyUctx3AsCy59NaloYocM678tij3N5Ds1X1NOxmjgY
z+TfX1iuzhfnf9PS5DZNG7HNxnk6OoFl9Wowx56AW6a4p6LLLlvPSneTOjmbprTcrzGLVmF9VZG/
IUfX+/R73C7hTR/nVqBaQwLXftg7eZp8qwxq895o2fdF18brronMyyLPl52L6Pm+tbL6YgL9D+Nt
qTelsMXGzKvrttWqr0M5mKvUccaDCfr/QRELIFu+NwF0ICZgmatRnTJq0bZydX5Joy8UH1Jbqa9h
f/mWNRW3bVIUtx6I5R2wD8f3YNFn8FlUOKRxWGzPP5MqZroWs4PDYl8MJ0D2ycrqW2Dz8mNYNOOm
WiY08wSOeJ23JCtiEpugMlYOYRnT7wqtHszRPF7PfTleO33r7Q0n+aF1enflLd9ax3D3sbqYhBDJ
8jghpb/A/zkpqfA9Dbfz80vU989JMlAjqdVVPUyJX0usZTojKlQcO6Pv/Awdsh8tHIwy0r+VmWoG
aqeFW/RWrDX28Quc2TTkxLp2E7Yl5PnKzS6L0dNWhHvOkzdZd0XWmj/pLq0jywXBbDm+a4r4gGMm
Ok+phwle5S5VuK5gWeyitF3bZTFddNWItEfS8bQKX5vHfPbP37tLVkBrAYR8grqnTi6BXyN/9vwL
Pbp1Wy3KqqMDaxAE2A3WBfNNljr2pVC91T9fGYpBkd2urs4/cP4+jawR9Hvy6/zV+cVpJ8133bij
/zm3fpxUWURokGWnmV8d5xyuoHxxoP1dldrXf74BWR/dlJi9OpUrLs/f204SH1u9YOYnRr/BDhY+
LtUotiN7OOWRMTw1LQq4ojPvxag48KLEXSm/7qZ63htuU2M/zS+lXjGu2gRO+/mXKFY+Fv3SXo+N
XT8YreknduWuFEkYbDrkWAlKlO6YL6g+NUZoBlFa98fM1rujbS00cIC2N2lebIiip69zfy3osrzE
Zpmt0WdxDwVL6G1hRb/O348xUlPuosY3SVYkJzHDWWzlLwjUipVRM557J0q2MLyaneIN4tHSw4NF
5fZFcewJgqhhHLIYCYEkrK0HzUP12VCSCAq3Zz4MXopSzFCJC4st56Fawl9aU2j/+sd6aIJhrqhu
OtOz05v6Zi6yZNvJj8jD3tuoh12ohZVsSguZpsiDDIpgyC6qEgSe1Z79f94pyuwBAWy+jg6MtJqE
DMQVklyESd+BbnIhm6aebrn/2oWI++wR3MLdVE3OjgSBqqrlzD44LvMRwuSyg5OurszEMR8Ly+vW
0yAwH3M78zGxcwCarlkd6WKZj8D0HpUhca7O/5jm31x0sh9YuYdbLGR352/7Kh4u6jiu/bZHvSBs
kvK4RHFxbc7OTo3m+t7NCLH7BP9RJ9EDt8jir0vi2ZsZguE2aVP40l11bCBAIpFk3+mjl17A287R
Zy7VI3kBVz4lsq+pBZiLQNjpq+xgzFvDLke6dol5FZYMlMjeV7VhPLkmoXqUFvN1TGK5LalVoBtR
DaRsSrVR7da4RQ8lD4jDxdekmi5pTxJBVeNPI0KUOnH6+JhZsKM7zvVKC3XrqGYjpOiBM1eMloi5
7b7rnev5UGGup7Ym1MVd6XR+ceNWUq7k5ywrTw19T7ZqNzpC79a2XVWVJJZkddiR4N6NrNHazL3o
urfMaKMXZX0VZkBBizabUc9uKHfGqF+luSnulzTM/DFfvB+uJNYK3fu6TAeRlMXaCI1sl5R9/RQq
SDup45RdDrNTP2X6A5ka2if5kvl2VVXX08J6PZhs6rO9T4bs3prJhVIraXExzOa7JkFtrneb7ku3
LMdkXhQ6c02/rdUDsHI8Y+vLgdjpoh/deG0WWrkaSX8F0rdlbhbHuYjLo1KK8vjPR2MimwUAVO6a
+QZ0kx4YCPo9Wun1MGuWr9lVcYyz+VhbBYRpZbl3y7bZu3F5D439Sz8o6WWr0MQBwbhPRG9eAxE2
r0l6Nh2B8kUNNkuB4oiYggMxcHv+kfNL7sXdph51PTDVKto2BYoo8JHC4/kFfGZ4dOTL+WNbYJSO
GpA+L4e48+zL1p1/f4lUkfrzyPY/qw+xl+onVUawRp/Fx1F1ihXZClSW1u5O53dFPuYE30eyQHWb
ZLH5gBWeszIpuLE/g7y1nHFfTEZ1nCkDbdy+GgKRV+PadbuLNH4y7Oi5zsJLo1PS5zYrLqh5Tbf0
cuobTVHu6pgJ4A7lHnxNs66NGfEeAKlbx06QmpuT9lJB0X6F4g6aVVFyhb5WGwy1MNfpMAe1Mhjr
BbL3Jh26CaK5lp6qrAMD1KRYHsWm+cW6LxuNpKCzlABVtuxURSgcKXba+WlWD+zylgqReR2Pa/Rq
SN6Ir+/SlLa/Ny7PwjTqnZN50a3QlWdHybwv1jBNqzaqKOl3ZvdYEfqV0fRouEm1jzq1CnRgMYPW
oERI053oqbQEiXs4RFsjmuLHPP7bcPb/14Z/FEm5StquSb53f1R5TfpfEpf5v68N/8d/b7ufTfQf
/6PLX8of7/7y3yVi5y8dqV2qnxR8HUA//5SIzb/g+NAWoi1Jr8+VwsJ/l4gt7y/wZ4jzwxmTflT/
FIidv6CtURaRcu0QZ+AIvCoIf1wgPkMSfu+/8bdoMkpuFQxB3r7q6bhIoCxijmLMGJSfzHzncnKV
UwMCYEvN0DxYk4LPXuuafod0487OYYnbNAcLDP9aIyIH1OeVMqI2hafbKZxnDBXdEq6zUK47goP9
lBs/rNRGOyDx4pWqTPsIUT8/LMOrroKGWmjDM1q17ItR7Gxjr04vFlFvE3Vxr2rksBGiD7+4s66d
oLJUJHyqL+im+WFobZIhmTfxorSBk9/nQ3hArTworVk/LONY7RKLXXhpasoVM0R/k7B8SDFndIdo
OZ5fzE7jxLwYylWOQaCqhfnWyHr9abTNnZVW1R2zadu7bb/RTNHTGB/tk1Xb9qk35qcs7WtKgc70
GCNlNU4Vcs3qwEptTBDonXRCb8lcdokXBuMSGc9G6FX7LGqUVT3FrI9o56z0qeWQ7WD46jIFGibh
aJigiOOpflXOj2atU4xoq++xGa8XrMng2LT1LkU+xddcRTtqEcu+Ek/P0+jcuguaYg4HPS5i6rYg
5LBEZDG7sLVonZtUW8Bqir1mLVT0PCx6ElCN+0nLDrGbXDp5dYjjary2kQ9p+7m7dPr5Zxojwj/r
yT6MiG1FFuarMNkTMRjXSJxlVxlpCP9XLlh/iQrktgjlK92NaE2tlgG1s6Uw8lstOrFtrDq8jbXI
Go5lWmerQWO9LEjD3aU1ggrXMazgzQcG5eUYoh47TUWDVnZZo8corFXnWPthTNJbSqjJbRHJeMkC
omiWYXoP873JikPqGuWhTTW02sr+IUKUguKo7qXxZratmzjSi4t80b5UHb65ug4tqrefCew2Sz7U
j+R1aJ5Wlz0KjokxoLE+oiBv1SEWlItqrmyzG3zksaH8P/ZHzZ7qr/VS+7051s/KPCg7fSJ9SWcL
es5oKIggdGLT6qJZW6NHNaF10oeoVL/3wyyIQ4rbKpq+MhghFAq72Cphj58lgdiD3XePEFKojPWp
urHYJfw5JfoHDUz1fpMVI8KETJdiLon/o65FyYvQlZbSFw+OqIIqF/kbSqTMbN+KxbdOI5nrpq+G
GO6tIZ5XXVreVgVsxjYDS6/YeqA1U76KEHM1ldb1k6HTV2bVfdHMH5VA5kFX1pVZbZAcQsjF3ViJ
cjV6eUGfYT6ONHi21eShv0N4MJYphZlp3vMHyeYXsh/G+1oFXR2oOUo5mrbWGqNbGUk+BFU/H+x+
1QIKQqiWluqxtquvnVl5ZE7Kz3ZC4pCM4jqiwFjKv9xLFfd0Dh/ajjwzRaqmcIY7x46XlR0j+j82
2UXLqFgKanGFN14BEULEpUY/d8E1FWj6ELQxIDZvVuwA4ZmHIo3HTTrew8IpVm5p9L5SViH134rI
c/o+EHf4dTOh0WDrqOdlHpt4+JB44iWrQ+hGs7fFhYf1sHZWFDt6vzYWdyOYKQb0ygtLG1Sf+D1f
l30eQVp1imMp4qtILUSgM2fpp7fNykE5pyrGdeEgFZJV8yGptWOqK/22sAlWbZN8vKuEsS8G7l2b
e9OuSbuXeSDechyv2ITFbkQsBPgia3TSxn2QjjQzbGq5q6wkxwEwkWxjs1YC0VSW3wOOC8gs6/VA
EX/VjZOsy1zUeSP52Oatm+v0wVXEgqbJdrY449r+kiFmTNL5ooFeX81532wMcn4dC9q68+iKO9lK
L/LuOqRvz8PBpasvY99sB6SOFtI2TbmIyny4EO1hjCDNLAkYIO+K30EvCb1fWjCFAIDYm3d55Iht
2+k4yipTdmgrdEbD1rtSGHLrJiNmLcSD0IrhUjXjnTObxQb+WLQPW1gorl5N/qR0eGC6w0XVTuFh
NpRDPmXhSl0a6oBRtE/YZYO0dx9HTyTUtPxhGboTk/xnB4nGz7q6vlFIXJUuTCnhq/NWiHlfK46O
PuXXbasjIuOl95zQ+GRRfGmROb6KtTyo1NhZx7MQfiI069g5aE2lE30gKqzLJk7NwGxEs1uK/8ne
eWzHrbTr+V48x17IYeBJNzoHNqMoTrAkSkKOBRTC9Zw78Y35Qf/b+0ikjujfyyMvT3qxAzsAhaqv
vjc1G7p23k7Py0+m5YlLC+G7KEyDDABH4ZqfjpQqJDswF8m+vmQYeTCAmsyXSvmSKemNkUZ7rarg
euB18apPQiXUvR73Y1yqiyzyCD2w7PRMzh7vIGDRK/RBzmRDO0uuSn9sS7FMAoFrYoPjAZ78pbqu
J3YSVMCm1bv7XuOXU9sGtduu+542b9vTFEpHvd9ptbHo0Zae2LRs2DFtMlgo5B2WGB33CcBEE4G6
wLXYTCOhOmWSPSd6qR0neC0LfacrMj2wq1lbqnwunbTd0Jg1FwQWQ3mc7CX9H22XBiaM21h/iPTJ
WwXFHc57+W5wKcm7tliR7/pp6Gi9w2u6HyJd3wE2LgsxRuvpkOsjrfKSkVgX3kbENRYrBGktbKk7
Bw4aqVlK3i4dfNAOueHiIDcFX6PrGZMZnN5e+XzFGanIP0UsdJuJGR9gP9wMYx0gshHrjjlldy35
40g+NBaGolfc0zL8ztWy4+jo9sJWpHrWJhisnsR1URgadkh0BhpIiKs+wOUravOnyhSZb6lm6k+R
rS3KLq8vo8cyOcQKxCapM7TJHji2oY0uJ8HFzDRdutNPQtkNSmQj9OJGzjdZYDv7WNbLXtK4WxhN
6uz/82ZyP3kyVI8RJlXHDDvTylOyZSY1X7HGdKs65UMcOtWin6JgCy7QB/or9ovOJ0ca6sZi3lhQ
q2UL/dUk9or4XuJfC5dYrdhagtCug4Lu2xQp9SrvHxou+Z1h0C9yhmifsiVdCzUL/FD04linJB0s
8vgQp+Utq2h571WsoLUWnullBShNevPWUSf1xg6eqkn6BSHTj1McrRJDmYCwxL1BTtLeDSOC2aOq
3Fa9/VxZpXYq5hs9xuiGXj2ttaxNDglMnkWf981DR+f2zo5ivEbcBqvs/AeB6JQ3wfAw6Wm0rkVm
3gqI+QeaQLcjwtIqwrcmiIAk4AL6k1eW62h0HkoWqW2aQ9Mh6AqfcUFXKou6h6oo0kW6q5e1F1qf
qkGUy6qPVV8ZShqseIbuGS8lck+wsYwQsN4mHANvQZyb/AJgbE+AV7lKGwHbAL/gS2mNnJDBKjZu
k4cr220e0cVEWFo5ZLGV2h2/IfkWTbNNmPvZjIwW+bXAHdfGS94dG19V89fQGmhaGDH1SIbcHdXT
sFf7aNxf/7KY6nc5PYIC0/HWqr53Ir0P0nBcFlJmJ6YzDfQtp/q0xTajS0/Dpj3pvVUvpIT7apiR
ewnSjT0on1HSTCcaa4teOOR2ZbXme4qKxXlRxhsN0DPDBWXVgwszu4zNhjSUYMtKwofDkdultXuT
YcKVMEXVA6lEnhOuRzKVNiXpDJBa7gJtaQ6sTMmtQ0t/YbQDJA+N6dqot9LSZzPzDqM4mlQLtZ52
ul1ou9CcEni/PWgwKqttrhpYx2srexg2rDv54yBoXElMuqZCG0/TQCiughcQHt7pfTvq7u3Utosl
qUoNjvWINIZp4mKO2uqmhmt8lo27bm0nwXs8Kw+pDIKVdPh/oUfusbIpMWRQL5KGBn4iwh0Ua2Ot
NxmXu6PVkNzqb2jeCY4Zki9uO+xdfeDsmDq+6VjNCg+ntCogQ2SA7Lu2upj+QepsIZE0q24KIPTH
wNKyFI+Zon9NgErvWuO+9LqaBhsu8YGpIZaMhy9F50HCGYtxFQ1ts26m2eoQj4XWyLyVDmIZh1Wx
Vq3+PnC0Z6sdT0HF1NO3/QlsTt9B2X1JG9yyqilUb1Hj0XezHQedRR3tCuMz7dNg52mgZIFwviCo
aZdsV7ZWVjRLVvZukbv4vpMw34l92bbVzqI+24JG4siURhuVGnLneJhWWaSRt4GTLjm6C6sCvenC
Bjd4u77LiRBfsFfcKQApm6RiYVfZ/nm0DgnREcvGtbdEqugrFf8lSmH3R6YE5p6h/9w4ubHqy0Db
F188KZzF4NXWcfQIZHByVdmrub5TITjuhEvx1KZ28QDiMVLCEBMY2vKuAfaGxgLvo5CTb6iNSyUV
ZCvP6AOEU4a9QkIk/DbKwEDJHm9G2SxMt1VXlaVMJC5gb4+/36oSsd/ICXyG4hEAyuAhOalnGx9B
OnLPLqygdZ0k7pqu1nKyEg8fw5UeuJVfyKZcGbG+d5tOEtpiAq2NOchaRF4XPykS5YPKWra/3lSj
G+yLgqQMfTAsilijOJREsB84iOXhenf2Eodxo780dB0TJVVX9LzYuVrRLW5/UHmAs/yCijLIebgD
5qOWHt2D5rQjF0iYzm7F4q6wxboEA/oKyJVgWym1mzgebsNYdReUdmCgJZZHJWAx7HgsTi1vqH3H
+qpGUE/oH4zL2pbDJesZ1jMcp8htPFXxKprSB0MbV9qIg6cL6WchUgPnvShcdeWQL2X0KCnHN22a
gXlHL3rocOpFbmHUb7ZIF/uUCKoSIxOavhzfc5xr50npdMoBvdyMlve5y3rTD9UIg8vIWtQiNdeV
KdONXsl42ZvmHaWuszZCjIKnVB23UWI8eyP1O8mz+wIyy6Jg88UWq7rBUfUwNPm93qWhnwcm7uyf
I90ItkAJzTqyeT9bJLeh03BCEhMgokQC5TuOOd6atTzndPFY6EZMOieLa8SRx1ptKwxh2UV1rXKM
PHdkr0PIbgflqY/qlh1S2Nz1avq5rsbZrKa3ISVgupgk+OeWmf6VbQ2ASCa6o5W4l9qI43WlaWzf
lDjfe42JJAMO1wMGIdAIUuMYkadw/SMf9eiWlmN82wjsArKiPCE0t8+BZyc+uwfrvo1DPGkZ7Rbi
8kxaDnk1W3wOQPOLqt3ZaSB3I0fnmHXdAcWhfixwU1i2VS83Uzs0F3Du+gPK9VWY/aav5SL+AHa2
OHBQ/38lD1uVZeMnUeS+2ScQmcZ7q2lxJsSdgvkcix0xVM+TYNtl2nifYxWwE1Zy3zUf5Ssab+n8
c4NPd9lIOOj+LYwOfv0ivaNPrW7hz6pMs+W1VtvQ43bllyY3vqP0o5TK58vfDVu/6/VxUVhrBfPp
2dd0qD/JMLwk81bOC2uaX9MMTLA5x5kEfwT9G9RKP8ndW6wZnvVU82GzfPEUZ13zg2tv8FPD+MiM
6T2hk99DYqiJvMml1fFGumHHbp9aiSx8Rw4HOoePXVM2i7rX+4WcgRijMf2ALWbr0BX/qcP6Gzrp
W0I4LVnT4zPnpqg5y3reHErPw/Oxz3JfIXwW1RyMUdz9FV8dDH8INZhicfmRCvn9QJo/FE44ChGs
lN+x0JUx1t0egYxPWnwFvT5qtmRJYT8a51+btsdCOCI5iS5EE+MSqm2tYv1v/2qbhG1s07Auc7y3
7leqGgyw52CeJKX+RcXrZtTJ2hAUHX2+DXXv8uePeyvN4SD/8nFvLhzRZkNuSD6uClFi5uGXwJpo
1MUstcUHyvp3xmiqDdtmjkzjyBq0wd+cUAGE4xrlUPilVgB9PRTZIOlDEYobTS3TFlzREKy3LUB6
AnovdorbOdfwoiq7r02vYlRnGwtTc47JbGNH+2TCYbd9xaIn8fHmdz8YgO8J1fMXdlUVORk+bupb
SULZKrU5dkHhp9CiUMk3+6K772T5veqnFdlZuEfzzey2vphx/cE4eHdi+GyAUiaTq/PRuxnNCsWI
sXmJ4pNWWFWlzyJLilWuhF+7uVnw52HwVgqk2sx5eHZiP2Eygb79pYpTa6Y+FsCWTiyXqaKES5Ep
t9LCfTSrj2Gg3aYfSfbeXd+2xQSJ/QFJybNM5s3Qm3p6bBSneGzDP/PL1jkSl4RjOVsih+oNI+jn
P//Id3YL/EqGO4CKY2BshIr+1xkFFMNig2/luHt7KGpgD9CYyQixpq8hR2bkDC6GTGps7g0w5ozq
VXwUNP+7X63RA7GY1HBBe7tAAN439hTPs5rExMpT03gZjyks4KqlzqGlqJdsG/78w9+PJcuaXWL4
yVcVwpvfjW4oLwBX//5MbNjaRRtVf3+mPWBdfP28/7sI4v9j2fOkSM/j6b+GEPf/4z/y9+ghvhvX
//sHPVRZZLns5wR6vHSZIv8WmGh/4UhjAQE6CCmpc/4BD23rr6uHFAoGB8yR+eIf+NDW/sLlAYsg
hxBGrGW8fw8+5JrkAvmlzDJsjGwhPjo4WyIzA9z8WfEcwgPLy0IpffphR6gI0BQ9VXnW0gSAImjs
tRkLACE4dLeKabwkVNHPXVRui0SAjJvs3NXezU//eUMjrDg5UUEiEVuZZeEFF00OwW00RrCaBkG2
GWFsW7qIJPz8qPVcXzpFX58dWhS+YtbtycU6Bldb9LpOoKWv8bQsir71swDeu12P6TEpp9Yfjcch
q/Q7panDFd7u1U2C9coG7kuCH0BQHDIn+iZpGyw005kCkD+ZrYQqNN/IXPY30Ml1rfyUDsWwjnQ7
3hPTcOojYRzaibRh0h1PUk0gu5Y5NJmYdj4Ckuk54HTdFk2/65y2v7VkeGfnU7QplEaeQIjtTYxS
hRBYACxTep/lZBobK4QrKto8HBfakNM6aWF5l2wG7pPilA9uckez9an28nTRtc7Wmynj5kwRz3sj
4b/FYzDMXPECO/8dLOJ6g6vX96xsprXiJl8CgXrQUQknLBNoR4ayoRtunkBYEA1FY3GfDA5u8IZ4
om6gjdCY+6AX+24qFxXT8lEJnS+lAjw5GmJlyfhTQWLaJU/yl4jO9VVZUMN5RqNzThPNu0dvMG15
G/eotdGRnhjJsxhf3o1aJ0nb8F7xK+nvrg/pjQ6ea0/4DWkam2C7ek1bMi6ur1CyJth6BP6GvUos
NeFeE3TDm6yO84NHY9nSJ2gsLCi70Wp0X4mVOapgXJWuWyGiBEmz0zpZqvBzUjo2RzUKn01pDXe9
th6GIt2oqd0+RfHQEiRABFULczSI7XbL9dg8AXLDtZU+RP2txumGmV0Yl3Lq9csQdSbGyYzH693r
E3FXvmjQvfbCMUvyE6Jqo5P6sYxPXj82t+5Y9LeNIpUbF+48pM7+Xw8VeSnOplauQyvMT9J0n0Zv
gNmoOOmmjMbmBouzZhUVfXdH7AV50I4p/LrTU98YdDBA+zVxcfxuhLsvmmJkBFrNc15BOetkFxxy
IZttlWI3lAlgCjGuRrsujqqtn0J7MvwclpYfMXb8huyAjTlNR+GUKC4CbSFN27hHyVYsG934LsY2
PUHhwTkiGDyAgazbw2FBkHRrz0b/Ru3oYFjzn9cbKdxfHlQ0ROBCTg8mXkvHslaNY1iVsa8VHiHF
rcjIHAGFy/QE4VNBTkxrTRjpjzV80pg4xflmojmTd7E8sgUO7wQozUUfXg5uHZklrVMzOwhIcvHa
LqbBB1rwFr0WySPNMbddcDmAU/Z5sE4D4/WnxwBrumPT2oC7qjzZUitu0PuovsNwZefRBSZwAg/G
MkEIgLH3crTs8AibDjTDM09mg/X92IQ32DvKLTHdBPYBlysbM95JLWnOMdkleeNlB0cHJG/VQ2GF
SAZIq0OBk1oEY1RBNiz1XDJFzDdKDn7Wz/2uEtZ2x4itq9RczTlFTeSaFExhrh+8MHmcrLLbqnka
nEY1W7Renu+bys2AUOBrajGpLDokJyun3+dS8a1ECtsgR0z/GMk6PlYx7uiNEwfQTnMsCzpiLsIu
tnyrCLvPYVF9r8PQujRukmAsBkR2fbyra5oobjnsLekZn8riByRp+zyY4iHL3Q1N86chS74NGtzw
7C6WlnXukKi4aF42ZlgQl0JjDP0E2UQzidXR2p9v1MEu/K4mnjaVkEbslrqtdaa7uuswpmIiP6rB
lHWL6/2yaIeN61C7eqOgGzs0/bPWo28Yw2nAOb/u7r3AAlm0+me3VmBiZfn0r5epjOyFaRfBmcDB
9KGOyEea/70Qlbn12uzJSLR2dr7onzRbzEbpE5kARt4/4YXSLTMrIrRuvmsG5FWkYYk6Gyr70xDZ
B83ztBNL4YYOtHFXhBqkuBwufGQ0xt31sXST2ep0V87Ps/NR1rTLEnL5uHt9UQ2sHbhjf7reG/qC
4KEBDPB69/pfFNo3vUkQ4UQRaZDF6pZsHSJ8HfdZCYcmb22xUSaL5CoAIKA1EnhLoLjBrByCMcoB
DBNGmewQE/VAwKKvCQsUMt7VMM/vvfaixDEZ6+WL0sbNfZzTv4ij6htcu+FGs4iqyTLpHYxuSsj1
mi+SAS2Q3gXJRddhghaNsFdllrf7iv4X6TmnMkySTWTQyYZJo96obfcMKZpo8Di7qYWjHeBEy0sT
eN1FM/FyMbIgAeQvDN/WByKzi0geutCiO1I6JE5MQ7nLJBTXqSqrp1hBG0E+HJGo8123o8UJHyHa
1I1WPVUZp6BtadHlS2thOpaE7p9N9aE25B5L1ORGxQsHtOTRqCJ95SnDujK8GyNbKEK1FzP+CEMd
KsaYBMXaqFDxm3TEfF3N4lUStsxUU8dby7rcSzHJx8SO9CXTbA0w4V60NG2B7Bpyh2IlIWrGUS45
KM9tayhiZVQkvlwfC2YKABos/LmI29zTKHf8rKsqts+Jtg861yXjy1Nfoo003OkAwvwUJAkiOLk0
x6DfWIHewDx1ZIXMJiQZVin5s5z/vN6/3vx0V7rVchDK16k3s6OWTBIFbKCcRW7/gPecrqIYplGe
fhusvrqVJjhmi4rXv64FRa+vvcGzntIwuZFhpj6Nee0S+IGdmCra4dQTNRq1BsleRlOiEpy+mpy8
17qnd9hlFAzWcz8mbkQ+DQZSvXtbQc9/bEhAlqOK6GPm0rhpD/OliYPD9UlhOMTaTm23u97tbOn5
CfuaTTH/66Rn2rrTkm51fTYeB2Or6iwvnammjyq2UbSzwdmv78xSbJ+gDn25PmmZpXMZYhya5jci
6wPKrXa4vuugZ/FRmsMTi0AMWJhp27pIsZMCZQ9DfTnI+JS704a36DbeaH0PssDcjFhGHWVmBccC
cQKyPmPnEYh9l3jrUebULnkrMN9QxAFjzbEeSGefqQXSyv6+yTnlJECh27o+EXM1Wws1Kb8Uhr3v
KxcbpsBZGokKi6Z1xA0CgPamTIiIsh1gx+tjUNzrNfQGeMZgjYvANZxdiCTmkpaoWl2bS6kZDe1y
fcxsDeNcWiGBRw4pNU1vHLCSqXd27X7PZRXcmGr4NaGPvxKGJaHJExGW0KE9wXaJt0nWIyso2r9R
6LSQ7toFUaKjw7xqu0/V0Ns/CmcPtEdvCzcPzIea5ija3rfHlgCRhOoGBNFZBcCMi7xGBpQZUrmI
NlUublkQKuoq59GI8RgqpvGY5gY4iT19MsET99cbJcnD3ZhNZ9qnynKwVt40ZURomeFq9HQC18RS
GWAkxbXerW29KE5mp7ebOVnHN1M92I6CgLd+vjG9OdqY7CiVHOm4sC+x4TiPY24TNk4XX88p0kaF
79J2F3AI71PtoOAjgCnyrUjGn/El0haFJ8QCTbDu28Q/XUY5AvNqUbMAU0OuYYkH2IaUoTpGINIb
p0OFfm3D5qGDl0acm6Xh1Nfo8bRtEwF/w4Q62euFx2QK+SC3jFeVspOY6WKZhGaPGZhO9GQY79Ui
tE84qVosQl6y1AJTcgSAIxylyHZahoQtJpwa+SjVEHpJN5T1dl6glEZzLwIZ8gofY8enEOlXbJGA
9KSurdzRY23jqy3qmtqDbssqspNq4cG9OuRZt8LMUd3VIACETKD8mobiVI4VdTEis+vxTjuvOdrj
s0f6ELHTeeUrWsJ3gPB+L7qMrlqm+tcnISrwih5GopSC3PX5FYQ4uDez3/H1XqcQGSa9nGhZOG9h
ZTo3rqr0yxqYZW0k4I9tAGvJdgkNcowxOyHTMpZjWbVfpio7EdHQPXa1Uu+G1onW6vy4trcmUXxB
gUyllaX4RvWd+UjhfcAuyHvi6traXi6WKG3UmyAsgz1ucu7KajT9E827Y9oK+xUZ6ezyZij3rmI4
GxXZ5zbVB+/OM+MKyhEvmd+oi3vvucGvboUZlb0oR83xx5SIHsVNHb+ZDPE8ZsVZh/D03QnHG6Xp
4+fQIUI1sozkFNuKcqCBSRiwMcmnxjU+XV/a8NZt74UvXkZvz3OC4dwx6VFJclRqNdP9LmlZQvs6
OhdQuCIE5NUqd51omcDt2hSlQ54l0PwF1Vl0KFPjbvSs2qMjyxO53vxwWnPYXV9xfW2IaNWsqSlC
86VOI+MIFcY+hVbVTESI82cHFX41Dtj5GEZwUFuP+r0w1GWMjps4WPjGi+uDUWkDOlz/5Pi3R7m5
/m1RxfkFWX4ItwYqgYCkNwBXmGzZN6DW+it0rDuRkVdPmbtzMxMJcVRNyyqKSWGmf5rWOH2xN/7S
oTlEkA3hvyH35Um2+WFQSZEvHTwSrjeQAZXj9TGzzDY9y/aemsWTi7Bzfn7dv/4NhVM4tfi7jQB1
bDrRoqQyBPREKXC43oQ2YdjBnIg9jYa1LQ0LJlEXozCYnsMpTjZDa8RHRY3c4Pb6RN+7ms8eQAFy
5XWFVT0WuAhsshzSId0W8uSHxhnPBXKiMXRnBnRQRZtqVRJge2M7j70ZBJdUaESmzgRt/MPhRiss
xv88npdU+t6cGjpO7aYZk32cSnGrq1F+695rQkxrDGvMVao3BkTtnkXGKbWvDewYJ27aF/pE/Upx
e2uf4P94yyRP3Nj8CieruM5i9zEfe3OTRMOlGE3L72EiPkpbu8kxMvyaSAXFMxYdF7IajYNhM9av
T4zrGFfcT3oGAzUqs3UuNXejGh0myXXcbDW3Mhe9rZVPNNEpVnPNvfdU9iGsw+otXDt4OAomk1Ws
PSA5gitJFbsqnU57oOBN4Y0PWEXNzxpxuzV18dJqqPPaqnwuCPHc9JnjMuc5xbOidzPk6nXn1m70
G63qdCwshvg2EjV871462KWp/a7oGW6j1ACeET2v227QNphJR6xkJC8OTeTdd2aDmS20wKfcJrcS
1w9rWYfkcOQjEfB6ofxwW2uhEMb7jc4BSua6Fce0cZudXcbpKu4StKEWCXyBU3rnTMmVNQb9LfIw
M9zqs4+pZC5YzDa5GSNvT/Sc3ArO23mijKGudNsHshvIngnC9Es0jaeY3trsc4a/SAioOybNQ1/F
0+csEMSYO6lcR2pDR6D3bqakysklK7NDEHS9r41SfQGBPAmYng9aH9sc08b41+NdMhyssCyWLZma
J4V2DvIf4+I0afuADpqmEn5we9hH7QPVW7XuraBdmZWG+6CUg286tbdS8rrbYKk3fXKrOTOyiuUZ
eUH2qYpJZ8jUT7qoUGKHJCKMSjDhOuB0m8KzNgFkAOIYYYt1UhUXokuNLTosdXbWVE6CflowkC5Y
UDx9VZWKplkwPaWyhezXts4mNfPuKXdgr88vGBCAofpyixsrE/FJs/OIr6cWX9NGWw5jlB+FDm5v
qQD9Gq4FuyxOaHbWE+x2vfscQHJctLOKVcyi1nq+gcCCyJX4O7tH9epcBbDWrJFVx1kWi9exG6OT
vf7D9XEFCVqJoek2lEZFyvZM0vSKnuZOWk3RvoeOq5hocTNEudmsznWR6UazXjeblbty1vB6AjVv
N+t6aRFi3DBrfeNZ9TvN+l9sLM2lkqMJboaH5KoRNlALJ/2haN3irM2Gwfi+LzKExdGsMFbYq0F2
DC/XmwAm7EjVdOwRJotZoRzOWuVmVi2709cBetwNNpnfuBC9XTzLnFGm9Bdk9nLNFmdcNnatoERA
Ey1mdbSYddL0bNytN2un3VlFbXboqSHOxf71Lh0tOPnFlKzaWaBNVEy+CcveWFbQhtLlVEGKsQhz
36aNnd1dX0OrdqEYanXxmq9x+LmaZd/XGzmrwFMDPTh7UVSIs0Y8QCxuzKrxmN7kvpuV5NfHUaQw
iaIyr2e9ea/NyvNZg+44qNGzWZcuZoV6NmvVmRPth2LWr9uzkt1G0j7RLj12dYjrqVEEt4FFIB1V
y1Q9ciFbL6Ffz+r4/qqTnxXzGdJ5xMgeNRLNJk9gUMNyN6vs41lvryK8b6rUCZb5rNGX/1LnX5X6
Pz2gd0j5JzT95D6Qs43KP+iR+3uz8B93EXqEsxmAmG0B3NkgAJ4KXgHjbBug4x+gzwYDGh96NPAW
cGaTgetD15t2tiDoZzOCeLYlGGeDAnW2KtBn04IU94L/jyuN1ff//t++/NfSNOpm9Y+40mNVCZzL
ftWk/f1ff6NK7l/4cdkOzQBN0w3gz39QJfsvB8cyCA+eZRnk1PHM/7ItU/+CkujALnTQjM8UjH9g
JeRqpkFbxEHnZtu2qtn/lirtHTpJ/A1v5eAaDbj1jhZQ2VZUSRYSH6evsx2wENu7QCKoHa15cWVw
tR0k7gDXh6l4GBT97FlnCXkaM88HNJ0EzOf9By7l74Cu63fi1zu6TYLc21CGHn6TlSQVIQw5G6kO
7nR+iWnMe2AxSDDWY11cRrP/AKB+h8LPn2qYKoElKhyit4ac+JQZHZx7tv+V+r0bwn3hNButj4iE
K58iezpPFhvXn0DI/y2WzRXwZ8MKMUPDuO1XSM/OiwDZFZ/pyObOsttz2pcPWHQewQWXsO0e/vxx
7zkV82+kLJtZRQYGtTOB6ifT5KFRNCEHoBRbMbak/HySuf21IYqXIXBwoQoPmHEZY3MImmn7f/DZ
RHFpFoEbhqm9DcjSpzCTNJR7+ByZvqSD/yTG7tkT1evMfEny9mmqNVqnw5kL5gOj19+cW9cCOKXH
pGPK+9ZNc8gATvu07pGoEaxQPnfmsMQV4DkOvjVQv0tqkT//2t9cVq5l69ps7oqn5luyAyUKKrSK
D/RS93swZA9pJJ50B+qlmtYfsIj0eZT8AgxDHwFqRqDpMpBcc76efjqrxjSohaxgT9CcfbKm+jUV
9AnwhNJT5UVa40vqDkuPAztWxtbNjG3g3rR1+5TXwg9NvlPWdE92AiRgosTCHa1Ris3IqDQZkX8+
Lr+heP3yXWfh78/flRqt77qCDN7epvwtHZ1uG3R9t38mU+elSZSz+drY5cbJw4cwalYZrZkPvgKQ
/G8OF9MxWLqGTfMbHD3H/CoIBOfGFsFRZ7ADJbyqQbyYVHetZIAyzWpIxi2EmLOmNB+crXfJY+p8
tpjVTVT1/PU2Uy1OhshTXJpt87Bou2pjT+WDHCgN+7bzMSB8LaGTLhAH3OoTLtaoEiDir1oa4UOD
8TfZkASRqfkqk1hZ/fnYvOPHvPluLDs/nx3iMvJYsQSB79XM7Mrv5pHhNvW6KMatp4YfkNJ+e5U4
Ht6drEGILObnfxq4NG9F0dKyv56J3h3P5aRvExPyvSs2f/5lvz3sju7AQrJZPZmDfv0s8oyGhkmn
9w0LwkGpfIVmi/u2KNZ1bR9zK3q1ZJnid1TdqVW5LguCEfUue9L74sEpxcGc4rsgrrF4g9j85+/2
u6OOEa7FWs5ohJTy61fDljLCoY5rQhcGLobjFm7dc8D2e+gb306VD9zaf/9xMDcwgrY49G+OOlZq
oaIqfNwUxXslaS6dJy+x1M9RxsEQ4vnPv+53cy+kNky2iVi3vbfjXWvccHQCxtQ8OzWyfU5N80VE
r7JSn42apJ3+70oV51ucY3+zqv6mfnB//sQ3oxjto1obKp8Y2aVfpHfQyRDo3s3Ly3wl2VGwoKP4
wVj+3c/EmpaKjEBR1po3JzGOtYxiku35XEjhBXehs33AvO1AN+Ksu/XB4jL/d4/sbEtgwVVSidak
bvl13OCoQkqTC2gNg/M5UL0jculne6yQIdYHp5mWwTyB/Pkz36XnzVFZRGkSP+bYtDHfRp+hcYlT
xytAyq2yXTSG/pz1/aMVkUk1RT9CzfSrjJiNEmvWVm7m5T1P+lt64gtjzC+whO4UVqI5srIYayBp
/Uwb1h/pX0G3rxbzV5d1+GO+5CLHVx1MRObrMefFqsAipvQ7ugHCG3+gQQeE/VQH4eMEZXvh2LTV
jV1EMogl8vWff/f70zv/bMOmIjeYQN5OHwgVvLS3UM1bUK3dbrZAdIh5L1/RzB6SBgwtRvn2738m
dblhU5/j2f72Qp2amobt1A90dqIvMAWWeu2sgCTuVKvZ6s42tesPRtR1xv21lEA+ZFvObHrhzNHZ
vw6p2hVOOMRjz2UTnpSwPeRj57eVum1D3NLH9KEcxF2vI2Omgso8hThMaGgIJSnqnsoSyV+XfDDi
5m3Qm/Wa78JWgCB5Fsz3yYWNMgLksEqgf8HdIRKLLh/dhShSiP6JDnylNHPt0r1YyIEJXvC2aSQR
IGR9sJj6MViaNISW3WiuDLdmqA39auZnrY1AbPA0Be/XDhOCugXGAJWv2WnMm3t7vPLTpYvI8M9n
9UrnfXeMoQWSPQxd2no7lFqGsglBiOnJ0Z9FaC8rMhJsWHNamuGcMGzZFE0LrI6WoxYVi0iXF614
jDQci/KkKhZ2UwWIQqunzB1eeum+CLCVQGqPrN4Po+CqKOGpNYm4xEmaQhTJ7xJzvAPzmpB2tU8j
Kkbc0bJKAqezwrix8IHBKDNKGzWD0ywBBi5u0l0aBalGJ+6r3jqhFesXFu6NH5ze95M1OdOmCfuZ
2KKZ2fjriNNdePhFIAY0GzA20F8sgrh4pbNmLmjYCxyNU5jmoRY+/fk0vOcjI1b5+YP/J2tnthQ3
u2bpW6noc+2QPs0RXSeScoYkGZxgThQYsOZ51tX3I/aOLoMpqN3RJ/5/B2mk1PAN77vWs5Zl4h+L
jyYvrA5c7dLIGM+0Pg5J/QM7KUU7QLqnJJ4eKoIsKsmzyOj8+tgAbv56ptlsU7xXUOSDnvm4EQtR
wclzhCXGMCevGSU6omJ0jMFiLW6VK70ANkrPYxe3ybPSDvM6KijWzodRTTAA4U7aFLI4yDo1WQP3
dT/Kq9waozWrrB+hiDPazL3poJh0BA59UDLtSyEii5SHOUDzpjKO0aYxlWzBrT13c9Lvq1nZtpGu
b2eamGU9gIqgfOUVPXZfKc/FrrK7hyLpTLce8GTMQSM5Ujufq34Olk+hyNDFhW5F0aax7W2jmedo
KMgSol8y9h095CnKCLKdoetnhpfBBvY04QMLGcgSDIbxkZrpRWDU1p0aalQi+7uSHbMXk1fjqnKV
8mzOgVvOo3bh0zQZp8FaVb45r0oDynQCdCM0n6kLguIocuJFXF9DplOp1h3SkJZRCqBz5yndHFwE
iVR5fY2VXW6A3s7heBzimKQW+05NiLsL297aK501OZnRGocqS1LSXtlUablKLknSXZTLH1GYXup9
+RPgs3ZtKGtj0BgAraTfvMk73jQgfm5DewVGvuom+9pMYE7XbS7tYm2k+JiICyVEHNFrkJ1HQ1Bk
bKQz+c4m9GVKe5psoo2Q+stJHZNNZzTSOlnkBX2a3DUlUU2yHG9k089uhMQpSMHGJH7y6k1HM7b5
jRwUGScTBbtkJHy1zXrWJQ0LhHQ8EDP0o6nbAJPdDCBMZaQLBsMzUBLrsMm8SRnoRODq3NRVSdxq
bKvIetSbKlQx+2mzT8tgqFadyJb0kJPUWuXRihhHBOZON1fUcj1GueJaRmBu1LhXj+h/k0sb3DOC
ncIp7EF2qwEP+bTUfn22NFVPHT2MgEbHEe1u0urAXYcK8aqs1ceJuaVIqwVHxwmMfLMMir3T4sO7
lMJ4QSnxbNkBLknEimZuxIdw50tT4WKg63csNrdpHLfXWnwEtBaupBmoANBpASEpOU9V+NDp6aEA
fr/GgYpZFGjLzgxNyABAx5v8XvZl1Zty5aojT8Rv09SxtTba92ju1kYk8h1EkWN0KbRMu337Q50X
E20HNd2ICZUfM6s5GLHRufQfl/nHQFWLyG8lNfV1QNaI4RszTIlk2gStbDIWDMlJRbbr1HJm79Gn
lKGH5iba+1XQraNa3JRSeM0kYTQg+BVJNrBNQiwp7Y549xnSgDzVSJRGWircPStTDCw8IViQGMRk
UQ/HkPQoHPbY1zLV8PCpYza/9UnehHfjr4yE6jt9GOVgTKCHxvFZKmwQfC1AYnJzml1iEdQzF5FF
06Ad3VKABVJ14BkymSrpedRG/5gAiEniyjq1cld70sSsKvmIht/+KIqp2MBGtVeUjNDfSPlPq5Mg
Rukt3AFSUq2svNBbR29iAS4/zw4U8JwxnEm+znEHQy4wHFM2gcxnFXSn0DhtykXPJVDfzUOTHqo+
/o2Xt5y6MyKUFViB/lRAIa9kBhO9h/4qCG3TNMurYM4wQ07KOosFvbmCoSGPMt2tS8BbJfgBr+3z
ln9pUCPxa9+zgATtdBl/usgZJRvkkgAkpT4+J3Oznkv6oFTVBkeSIc8M1DGZ35+jpvrJKr1aJcyK
Tt4e5zivVnobRlQ4K0duUrGnvElYgsG8nqa/m96+NmZFO9OwWMX15Uwvs0pG6RiaA6lSzNi7QJEh
A0SWscr97kYx44vZssYr7lENNps6gdQg3Rik+rrHGeMIdQo8tcz9ba3tOttHfgy4gdsSJK6wVN+1
fe0eDd6wuL+sfROqLPTARFa5SjtQybbyVOisW2hloqnailKuwILBvIpiwNVKbOowJ8Z2W4HfzI1+
vg16TaG/NoabqB82UWeQhRFWtae0Mc1sewZI1Ju7JJrKfYGwyEsx6XZZ9PrmV59H3d7kerrogFct
HbNNNoot7762jYJijT1sAgS5pPcI6cJuLBzBCL0WbIenBdlIzteNHM7UFeUaqaTGK6YDpKfhMyFz
7+rkgPdgW+i+dBAWmuLS6naWFpqkT4+bATOtK4cjvDDsrNDA40NeBk9jQjT4qMU3BE50IAfT3z5R
hITHKXf9bORbizVMNzTbRh1smooiWw9Pfiq1+zFB3Jzsc8hvrujbcZeI4YTh4olAgmrLkuXa8umM
g4tdB6YuVoFWPsqNlu7LPF2zovhNdgOmzw4Dvq4E+8wEAmqAxonGzvBUFPKejSDSrvKrycbE0KWM
5lK/ADZHv1x1sbbVMnITh/Am7APzAIJGcYK5Gz0zVDVvGlQvUZQjCRvmWmF01Orixkbws5NstNJ6
clCVhcOwm2LuACw3sLvzS6GvmGkpGqvDnc8TcBmiA0VeExb3U6jSSguw5kfLX8WQoMqydWPXV9qW
9WB8waRtHhFxmUuVa5M2xc/IIn+yUENXbYlCTNsQf8pEaLmoqkuZUIQmfQ4rNSADId70fYzLfg7u
VS1mtZShE6NAhg5KrneVwdsxCJMZub2r5nk7VNND3imPiGhWiFnXtTqQDjLc9i3ZjFlx7At7V+bx
c6wvNJCMdzM0YToZ+msY5icNwyHi4yb9oVjJDyMbb5v2tsua0JW0NerO2MkmAlPYEqpGBgaHlxCf
t3zR+K8dYXCpQAi3TRKU9XqiLq76jrcrfyKqC4J/fyFsKM1yeKfozUudhRdSU5QbHVUzSBpZWgP5
kG+lGE++FiJAs5icN02k3liNXx1HtaiPKsUzJxfWE5u4jr3FONyL+M6cOjdjLi3bfLwzCmP0eksR
jqEOszNV5k7KwPgVjILzzB52apuIWMG5QasVbvReuZkDuBfYmyHf2r/zsrxPW5RtwlpgZF3h9pTH
IC/Y1xJpcrzDNR8UzhyAeFay/MEvWQxO6bNcyj8DM7wf++YwktLqwJq50wPJNVsTRUr10JZt7Pnh
RYe8fFAC8gvicgdg69fciH4zGtNPv1KbbWS1GWkoEXOdmpSeYLHmJWZm4JGcXcYY/BRWROCBJgp3
GG3jCpIsIIWSKoQfkyU1cuWkeN74XX4/FYjiMywYuKBp9arFD1pArz6sUq9Np6e0BW0IJrbyuj4j
+pNALDexrH6Nz3vasZk8D3LVXDAIYSnIamurpY0ncE7tuL3srswqfZzU/LeckwZTJbKBvo6luiaX
FT80MvR6QKWUUxMM9o/CDOUNerbRo0/x0JfdDyxUPhkcC/lo0CzHiC0N7NIUXdhTjW+XNACei8k6
+j7yqIqBxEm07nJmoZd2EYCEpllxyjJ07c5ypa4I1oPE4E30bXYxBZhP/GRFwIu0J+2qI2bB8MFr
qMds7NEN4LzqDLaOoV10TmsGMgQEnltZdMewm+76NLa2o8K6Xgob+zJFVuOGS/ILdwJQkAa5GPmp
7ak16ZRFbBR3sK2Puq2cSW7kKUFk6zWQeZrWM42LMI/tq1xD/TnlverKtmQ4QieJNZwwcsBfcDBm
6h6oKGsFlSZfSxLQViO0vTmu01+N1eNaGdPNKMxig4DP3FQ6q5ZO0bnQTYKKsyQhMu0smodKLz1q
rb+bBe9Kwmy3qpbCO4ICYwUViCS7Rt43UjM5htzDHZ50V4mKi7gb5FVfjYgf7WxvIq8/WHJ4jqlb
XEiTfLJt+AuTFd0ZhsR+JUxWRqtuMzWo1xlCdMzLBZ0WOSzXrRV1K31IKA2qmzfrrZpWAmqKLmMt
ygE8KdT4O72zLzD0gCwneqjvt1asbuK2uYVqke2JlmqRQSgdPCgykRjepWiTi2X7NbP18X8jzCE1
vMp2Ra2DzAMcOQys/lKSfwDeQY5rjbNEpomXKb+yHBcGZRdCZDRIVePsZv38E78wmFt9WpcNQ6OF
KTccrzNpgkVUMRWmUmnvM1azLrB+5ti53VuJ/oz6DufLJPWr1I82BREPMeKnC98ifAkOabAa7XS6
ZElJugmIDdhlK7V7u3PWecxQ2zVh5RSaAZYjPtWKOvLw8BslpGuNZMBBq3vwy1y4pgrvFcWKV5Ol
P4fGaLiJL70YgLbWIRIwB4/tTs65CHOvHTpwL2vwSul6QAheJ7/Qnk0QUCX0651qMBorjGDDq9z1
xr41wntfYJiUquYFb750ymm3NOCjPDVbLo540gvtQbGRbYyB9bvVWKxE9BtIzwKTbLD2VoARsZAT
V6ZuvYQqPw/VMNjIYEndZhyF28r9Rc+Qu2r7+P7rwsLfpTJTWXzr9K+FDLT2Q/luaGxpGEqj9lB0
q04WhDvDQgrGKI2x3zqQQJN+07v4uy66tBxlaqIIHJbW1vsqiqVIDUm58uDFQB3j+LGxxZ1o5wer
oA7VhjJw0fab6slnh9QU/PI6dVGFKtr7Q8qE+dSzxhjyVrSRWNzqpHxF8hadIqUvy9O08vrr66p8
ekx0ARYoFe7ixxaNrqntMOmMO2OwAPbznUWOj6kpx0SbDFfNljqbnp7fvvVboe0NCWrSYOzb4tQK
cRzxRfoKEV5TcZN+Swr5pHALOQBjPdwK5ivtre/6RzVrEe4jU51GT60q4RaGf5xb9bGYJZCtg7rp
ypQeSLzIORLISUleeLbtvwYS+B9KgH1cwrgd76CiF988IMpnBT52T6qJioVYPP3D7SriKLXKrh29
DgIT+Kp62/jWqVuO2OoqSzULV1jbvBRj6jsWOogxHta6HZ9rO0ETkd7UdnEm5got9VIWpbsyqLXx
TRVSLGXG90VZrp+uszKgwswL9OE5LjpCt4yEMuSwtIdqPT+Vpnz00+QU5Td6NBzY8jIhpsoqmMn+
TmDboWAYCuliqKNLQsGPS5126Vp0fbNR9Whv0/v5+ik01M9OktYxUiEDA/DH6jxg+FzWc57CMsvQ
jonsrEaym6ks6ID/xmhlo2W17kyFseUd2ZhtVDkaJDMvSnq3r+DckErYOG8KDPxprynIJ8f2o5sg
JIKBqnFXxxsTdKqDEvhQGRL+gti6huX0MzV7SLMTPizMimp6CvUyc+ai99DY0miitjypxV2MIhgT
+4NdS7/eulGh9SsRUPvw4RFhpLP1VGgShGAPlZiBeiBmLR3DO70Pb9pM2xpsHVHRUsbPywvT8neZ
RgHBMl4rpSLClc4DtRxUe2lDXAH6nC70/8VP+G+7h+pnDyydPGHa9LsXVMSH8WXoqswQM0Nm2wPa
GetnCnAHoYG36wmLU8R4KEe225B526RsHbUOLhMFGXkfPtugLP27tsXxHBaUF4Na21ORYYvIB+xS
UtzAzy+MPt5OYX0nxx0RkSNtryqn8M12/qLSDNegv2KziDNAYeszNYki4x/GdXiZDNkdMWBngriE
E4/AjL5+wj4tioP9sREngP1BLfP+u3dxytJ+NgdPMhjRiruyy3+zxLzr0MvbmXnDw38wWuVo1cFT
qdnfHF79pCwORkFbyBwosHjG3x++KGb83RguvTIugJA2a3vAo4Nt6lcNkETX7NfetEPUxfpjmXB5
yay7omZ4SRbFk1XDxKbU/tSO9m0BKdxDN/wgtfk+KIJLvzJfkcqf6AThGn0YRPKLSEm/qs+9TlUx
D9eRnB2gf3SuDIOT6EKWBimO1hiX99cXeemvfxhqoL1A62QyWb7rh6HGDyISpTtK8N2svwLIel4u
6jIKy/H48PWh/srZXagyEH+YLumfoT9cFgx/TAtpl5eKVsrjW3N2aayYotnYfGtCEu9AI/6zRcRq
Bs5A6BktmZI0WwObhh5ErLm2v2l+fTKPvjufD9+dKiaoA1odHp70Q9lUnkb+ydi+FtDxMITdGfZ3
LU3xyetsoarggrM2IpJ8GVT/uATsUlM60QyakGeFI0owubGoV36CQaDUshucSreD3F2qVUqDC86g
0w8l3LX+tbJgexsDvj6yuoUr5cZlrJiroo/OxYC7Siqw2lqsN6UufFouqF7rx2KQgHEn5yzqTuxF
lmb1N/f0k6nKUjTUbCpYNcV+i4H94wuFKQFUAzhZ9lDlXQuiP8ifw5B8+WVGSlHPzBovj+aMKoXh
r4/92e3749Afm3UVcShKry0TUBFfkpy+1/T+ZJgDoPDBk9mWj2Wx+/qQn2gWaQ3KskV4Al/W+khH
In18zFFc/LNP1xvPXZMeB4xSczgc6FBLnq2pFyrnMS6tz28O/smAtCQHL4/OopbRP2hllNYSmRbi
dhqM8QxlnHudMrar82Utmn2y8Dv6U4ZGze+7Tc8ybyjDPTxnkjwHt6j056/P57Pr/6b9Zd1r6AyS
75/ljHdZZBmgVn3sb/juDfkM/cGaudFJ0MxOjTO8Agn69VGXpOa/RiyIKOQoE25MwsaHJVwHNz7T
R4qEGjV3p8PUDbTz1TflbRI1zwCmtwaqw7hmCy/rhA6I4eiP5qMKhqChavrN2Xw2fv55Nss9++P5
z6zMbyKFhzDg9aTufV12zaZIek83+ucyRdOkVDeCWToMpcdSbjc9uIWowGlnb5H3Iblb/7+cEcpS
Wg82j8rH65P2Q4ieIuWNnPEP6lJ8oYtwIyT7sSiC/QIvoFHaUIMvn1UkXjmrnzQ1qcJVyhPBOUxj
1naq0/PXp/U3DpHBX5fR+WqoVgTa8/cXihIPVl+SIjx6+XcqJYNeKp9xoGYOUakJ9SCK4fZmkJtf
kCYNZ7mfbR9cvm1iQihIbCC7QwkeZ7KUo12qLyWGijBlk55ZoEWT4rbJCcMALYMIXDnmQPqILZkG
dAVWW93YwTdPP2qqTx5EIGKwHS02Orr9YTqbVfjMZlCPhGyzRk3I05zgg1qmOBMtlzi52TwkHaeT
qTrOugr1pGU/mqhCZuLh3LKHd03XrnZEVqfu2+ucd9ODFWUP07yUpB9bIKVOJNNxZjzwtDKC9c5u
FuUL2fBV7QQkiNhBmGxTEridMCbkLByT2JlVtVgp5AQ4KjjnFkktrHlM4uEpmZJ78uIMTEnlOezg
khuRmfOkCEDUwyOatLiRbmM1ptDXrd7kG0uNWlPH46KDkpTxBL37hlA0OLfx9ApE4yjRA22MR1bQ
N4Msv+ZdvXjXdjoht8pY3FrQKpyqOkwyNHuaFaC4EVb5LObLjLwy6EDOLEEwwiPduGj4z5SnnK6L
T0ERb5LoVvTgpHloxwFkpgitxulb29XnGLpxhyu9cg11Hy8hnYI6r1mA/x02clhsLMEAWSy6yjfl
SSCbGzmZd6ZdeS0IFl+/VFvyk9pS4L5NWbnDL1m2pP1VX//QUvVV15c0kN5JeunWgKfqRgl5pYXY
EH59xEZ5jiKKL4ItzEKssxFmzA3Zv3GaX6S9uV0WOGSWNpTHraWdfh3llCK7cDUmmP4K2ee9FFRl
6Wsp0VWlYQQLggNbKGkSuznm1s9GSYtuPr1tffSl3SWrseoYUn5e5LC2md6PJtBa1KRLMjOxv+G4
JMzNYkU6GWkCS/8QABKyDbnRXxS8XawN4qQ+4LsK3SzBwdr59bPk1/Q6fMgacvsw+spxtAsqeL4w
PBKKj3k6rHGYzesqbHICJ8lnjEaDqipC7na8SuXUQEgun9X6ntiL6ySKc8duuf0j2nmnbWOwFead
xnxYltGPtKOH1URF5jY6lVAy4dc+cdGYMPWLUNG3NHgh8fq8wGiRWBGNDVoJLangPaAwKlAbtAP0
XYDKUkauRC7zWERBtGuL9iJS5d7ZT3PCnig560Z7Sqz87KekR8suddgMZ7u57o15rxiIEeOW1ZRZ
SS9mP2Do5VU1Zzbzb5trtU9v2Bg8LhJoHXivLs7YQNFdZDed3NEj4tOanD7H1ewqKvUAWhQkdSFH
6W4Ca+snCLimbrtIPBcLw9LntDWQzcuyYNnOsq3Zj3r1q+u7V4XsY3W8fhM1LQpbGDLPRa8jhrK0
Y+Bf10Xq4P2wHVuUr6WQaUj6L2bIhJsGlLilFtBTfUrZmPpTe0imU67jkUQ6D0UnqfaVYZJyWNxJ
SzpMKReKO8Hbryba5uPgX7xhaMdKeazIdyQjcCleRWP6PM7pQ9SUvmsG82tYtlcxYRtRH+5VUmmh
tacPmUW1WE2nlzAlvztJ2RObFOWXAcu2m6tQNnsvge2cl8YjoP4fvsHgRNv4cdJ8y7NGStOJHJNF
WLUMDz7qLvnXUC0PPvqTcA6yXWo3ZM3391oQeaYNDZEizcmaYsVFgjS6Fn6G2BoV1AXZz2IiE5JN
+mI6dtmh08B+wR5NikIO6U0bXqxqPkdqCeQZg9x2SowXbMwR8wqjy5y1r61JBrMfEltIv6pYTxs6
KT2DB3k4y5yIh/fZlurQEVGiOmpc4TbaWhXIRNjrZyphpWP5zYMIxeh+PXd+unHCHYATiAYcJaEP
M43aRlFKLiNFRjwR82RuaGWtbLtcJUXxo1IPUOuPRvC7oGkvrOFAhzdE4IqRJuMN+FaX+dky9M+z
+bBtykjf6IKSeW8RyUlDuKf0eWe0/77xigUDBWQKxwos54+qNLZJbZlVVFa1piU7aAZnP4b5Zqh5
Cjq/86RQm4l4oBdOveabK/5J6Rr+KXtiFE2sMN+qMn+s6iolLA38Zohd1f68jOymqjwsO/ZlWZkP
3y7tvzneRxWm2fqEDkQcb+kOq020N+fospXDS2nJXEeQ8c0DpX62dBGLjHUxmUFjeb8YS+S67DoT
uWHT+esyUO7fHmyzXt4pX/lZxiEy38hwB1Nh2WKbj1XRp67FUlY3iptvTubTddQfJ/OhxLUUvdog
QlmsNfpDqqCamivM4tJumWOVaFIcsErFbD0a9I6dPgvOcrtd9nxJmVTM2oPba8X+65P6bG+DPQ2I
JioHhaDr9xdIyITKJ4I3Lgusgy83N1Mqr6qkWRzFq7xEAJ29fH3ET7eWuBIow4CmBfq53LM/nrlA
4MWxZi6DgPNCCY6NXWG3Tl/nD9iUnmENXI46CQfsqmJAO98c/W8fEm/bH0f/sKuymjrTaGNQm5ma
NSIZR9WhCgCLtxXalS+Uw3eRTio5gQhZIbZfH118+jxytd+qQzChP+yiimSYhQACjR4ABUPbu2LB
8saVcmS0YQXdlGfbrm5qhKi+VB8zi95kX5/UsjqD5KPRuFTJwD4zXDfN715ONwr1OeR6rOj8EI86
eoypCL4pgX/WiLHYelADpxOjGYsx9s9bFoUUSi2iarwS1zXy0KMSGo0TjTIiAcApdsPm4201YSwr
zYrdYJHWd7AwXxPFR/rakb2u8JMxmUpE19VN6ivfcczVT6+tpVPCpJugwvh+f5KZX6KTHjALlIX+
s8lvExFB4/oVF+jZomK+KMYJvCBbkGGSfs/VPe3/nCmNpkxhh2cM+gTQzyv20r/KDhuQIHmbVOJl
B6Jsy7EHWEehgdlcuqL1vkrs9m7MiR5aahQgRk7aTL6dThx2lqO/+vq5+WzkMKyFGg15hLLihz1l
1ieD3QwUV4emP4wJdi1MevnQH77v8316KEoO0LEpPQj5wxTc0PydmxBpoipPJyTz68VNU4+/JjKY
vv5Sn7gSqTb/cagPg3NLxocoRx8VJBoIKcgRGpDsoBIklYYknWxNPz0I/SWkuqWaISAG7eGbM/is
qIc9FUX4Ygjn6n54ZLTMABYXTF7a6JhcTj6gvtJHNM1aQhLlnZhPfi9dUPc4fX3kz4bdPw+83IU/
xkCokkPV5VS40nzcTP3sylqAzErame2vRN0F5DF+fcBPLzbNQKxDGGOxEn242KrRkcubckRWl8+N
1CJrdodau4ZxsMlHbMDTU97O9JrK9WJigtnw+5sz+OzJokxDn4PiyOLNf/+dS/QLQcGi0RtRhMEe
3Blhug1RUTsB+zE31q4ygpadqWQnu9RATEV7Re++V/14ZbKsp3HPDt+2vzHHfnNa1od3a9IYTvNc
GdksT2hKyhXOqIcKcBw44m/u+id2SJMCssqbhQ9BsKt5fwlMAKPgn6mqNiVINlnAhmrWOhliOVPN
UtFLq+EQz3S2Jkp+mqIQf8A4OjVHttYkAqJSCtO7GlLxN/dmmeY/dkdMbZExUN8x1I8VVw1hxBCj
6PSm4tQpGwKkMpHtgRSclkJMuzKj7JHS1d1cWhtYMf9cpv3/hadvXovjU/ba/O/l1z4X5VRHQdi+
ZQP/198ub9d3Hz/w7vOEB//rtLyn9undX1aL93S67l7r6eYV2No/fzfmx+WT/9Mf/sfr22+5+4Zx
saz3LUab/56dvik+Iaf/61/9i3Fh/4NXmU7TPxvTyjIh/oucbv5jqYjSUISBb6v85/8yLnTrH5pM
XwrVCKEACzv9vxgXxj8Y9jFHWRrLZcIqrH+LcbE8y+8eqTc1DGtulYohhdAP0zGrsLCPk6hGvCF1
btUp10vUSxr4mzAxHo25vqqS4Tyr+u3cDvuJMaGQunOYFpe6KL8Z6P/adiznsgSM0L0RuHE+rHJ5
I20x2n3lVQ3sgZyigNXtI5XQslreydi0/rhTp39+yf/IuwzFet42//m//hpS3g7HPVbxLsp43j+8
5iLpqDKS/IRx7FKvzJu4X173EKux+e8yFpZD4ahiYMUayi19fyga3FNqkrrOVZ5/6wX9KDEnj/Iw
bmTKMg4/vJwmKkdff8FlXvzr3lJ1p7qN5ZeokPdHDes562sdanY8qidBRqvfN3f/gxQH7bMrSa9W
QcqCkZS79P5AVCE0fyIG00vCBF6XXse1m0vlREkL8T8iSxKeqGWYlr1aBqwkzx5EUICthB/FOk8l
4tOcyFr1bU/U2bpTtGo1ThRR30JW7MCKNhQJ8XoxsTAFKKN9CuQ+3Q3NVctEBpAYZHwRvYUZ/TSy
ZNfbYeyBYhNCGt0k706WGtBzKktBxpwC+3Q8WpL8EnWSqzSy8Mg2lfHLKgpKUX2vK913fUn1rw0N
10VhOlHBfFCj/1idrzrJtAl7rD38ms0mUppLqRvA+Zb3ddHtiVcjcK8l9DgV+X2Z4v7SGpTAwfB7
prvvZQvp3GJUNGGkh7LtJrKZXXVo/VxtjIiRo2I5SaQga8JcGZOJHyy3KJXVmTsKksbldIgIAc6f
WGQ5uECllV4OJmISZ4wvpLpE5qjKwbroQYDl0pCtbTXfmHDKdmWZ/ybpONmABLYopKvQ1bpwrfTl
Yy+Jl9oGbpUgHS7TvPRSi/6BjXhjnpKCdKiMlQOZv82ygq8obcHFxYgR/5zq6udY6699TuBxAvWz
bZNhDdfxIMdKukJjgn1kSWlHQSmKCZgedqI391yaBCCW9dzysky6TkVdurrACUV1MFoZEQpko9sU
+fxQh5BJozbyqeRXCgTtNPBG4cPvy020r4JeFMLPH4FdWx5t7KsIRaprVdSny1xC5xmMq1JhK+Wr
Gbv/CHlLW/H9lSpfE6nK/SjZBmaSA/vGiAml96OrWPVN0CDZD561DWUcxR10HNq91P9OSrFKWvkm
kifN0zOtdiGwvUIpI60nhwmYKqGX6I+VMeO0obizbpvYiRfHB6RPgM2NprkxUXQA80KXcniD9JaI
6a+Hi7+3vTyjKiMVRF2Z//3YwdZHPF+ZgfHSl3teUkRonV09dLYGIq3ZRZX2WyuLp0Svf4ZYY2jJ
YFsxETRTJN0QIXwbFYi/hnPQztdFmoJlxjosAz2fOoFzhK6nY9Xim5P+ZM5gq6XYTA6GgQf6w8ga
dH0qZjQLFIgotiMtptMlPwXagKzqRmqNb5ahf4uADK4NUSi0DDXDZEfyfqhT6YmVrazmaK55gdqx
/iWMaqswOc0Z0PpW/QnXe8dO/7I13XnsvpkiLW0ZS98P6ou4AZOiBSllUXm+PwGSx2NiTKfMGxAF
kgRLJKwePBUaGzQMODdkpi/gOuIoYnnAGjHTWcnbPsGsZb6YMTj1mKSE1KixJU63ur1tM3OvFQHc
b/GiqlhdiDmfMYdYS6yVRM8qN+x1aWVPWlqhxTK07QTMNYl+t8ovNNQMUrVyg2b/teTpj2M2Rz6x
0uQdU5nWe+FqkUhW4yiLVXRdC63akj43C5LQF2RKIak/A7k5JFsjqu6C3tzL2Dvk3trUPfzCFvgQ
8GgJy24MgTbWotGZMbUwyYDSN/J9TCED96GUbczkRz+isZAKyyVi0XI1Ym7dDElZQni58BGPw7uw
GnJr+6eJ5G2K1kgpo3R02rzpN34Kjb+jGR7LaJF1nzEssy41FTt5LCQyJLOYy+aTilnvAxyGXo8k
ct2VBME0UUaDmEwWikDNkxUGNAYxsc4xuNxavbaT+GLQn0lqeRwYEt0K3xUo2f6HXEz2pm0rZiiw
914xpBg3Ub+1FHJW+JQf5HIiGLicSy+jvRUGazGrJHlHOG2iOSxXw5LFNxSmhk7uRxDjNy0heG46
QBIeSerkjqekSkah9Do16HcG38JweplFervzcQWsiDGtNzMYNUcMqr6OjG6lRJ3X5G3lSWbWeW9D
bi6Lkz+06fqtCDZUwZOVyne1BQ+dfMddQUDXtjL92UvGiZjMtnF4aOn1mVGFu4zgFF2bPQlfERm8
401MTFidzbJjx2SkZtFJNERKto0cufgio4oMP4kcKifOfvZS0u5nGiRzRcQFTgXLy7XmqsGSQniw
LK0kRvew8KWVX5J7x4oqcmjBzj7Jk28fSpPhBhhGREuWEToBiRobXPtmQPkpRhwWWVY9toN1rIu+
cYbSfyoiQldIu3yg8GVAJ1fp8CTKSa9GxHUJDWw1R6pA7Alj3oR/VpBjPonnHNXaRRpEC5S8W9WC
JwvrAH3cwZvAYXsY/yzPFPekn7/49ppiK0mFhNYgUx30tYqf0vJPNgE2u6auA2LmzcZBo09bR8lA
HxmM/mZkhG6kkOMxW9eZBnu/DYYnIypeu+HnnAa3Q2ttoAVU5CW05mpOrVUWk1hsDvYvLOPbSJ2O
SK+cJNrHav8rlCsmGLWvHMZl+pCrdJT+D3vnlRy5lmXZESENWvzCNZ2u6E75A6O80FqPp2ZSE6sF
ZlvbC5IdtKzv/klLe/FeuAMO3HvuOXuvzeuMa8nJ8GaZTXJbp+qDD3I4TEFKOqhnFRU/tMj7TRhV
z06Wn5NS1RaGD+Vbq+xgkfUSKZIxTnsjM181v9glCGpnGIZCF/fhrdMV87H1l6ZMhBnNv7GFmvB5
cWDH70JLhekoL6vQkRe2GHFW+/PAiz48ow9cA5f4IjNAxsJZngF+7cg5tEk+rc5xTA5rlw1bArPJ
hZWeyqK/qbPhaZgybWXjwUzzbRno2ypFzSiktz6VXjRMeq7llc1Mr9qEyV303jgE9tq8bEOUUIJo
r0Yk4ZbuE8KjoY2G6ATismR+19sfIANlt1f8YJ6pgHNU+1HU9dwPZV5KKuS5GTsztiZiyFvtFHu3
lYQrOxrtx1ikm7HVbkctyhaxaTLw7sM3uR73g1xfDC/V55Jc8MpY9cyP2lPd1c/sy9C0dVw2lUB+
HRPSHFohOSiR7mp1aC10dPRMA4jijGF4FzGmu+AUOONbXFY0IMf3oBn3eauw5nvSWU1GnDfWomrr
O5HRQaulndPej3UYrAzW7UXSm0Bj8wP+OspskmhJJOVGKNU6aYc5aP3HMmlPXX9T9v4ZR9V9FtTX
pd7d4gTZ04e8HYjdmslyqyxbr6+uqv4RlUa9ji35Fho+SQoOprE2lFi8ChrUVqgYLuotsahj/b2T
s1noES2u+kjyOxSDQuY5YaJcjdXKzC36YI/2kCBkKMdDgD7b8oeN4Qe7fCheUeMcMnwknWMflCz4
MFq7njGivyiiRjnBA6xL9vkJcsEdptE7XLfzcHJPMyjuM9vD9ndrl04563hG+4jnpivP5CXB4tc/
KAducs8/NTkkOX1GHfQ0nZejdAww7MB5ML1+4WGrYikXS0DbgOwLycBwjlQ6jdRzaPbnJorrhV+F
t0yF/c6sZuQpsyHK7WNoeldKNro2MHxX7wxW1dajXu7DZZ0wV8x7oiiVbuHbBLaq4JLLLr5Vh2YL
kAMGSVAgA7CTdRdWd9KIHUzTL2CRE5zw1ZuB0kwoEiOIksdZ77W3LCVnqXxWy3R0ZVJHxso+B4NK
0kF0Mj2uQUg5X0e0szDNeCA771CAyZvloUXOdnIWHMsFaV0bjq96LYqtpPY3uiEU0qyOqEjw7cu+
t2RQc7B7+WB7AceUNh9cCgwD05DHI00x2CfjlGZB+LlX5Ouskg5+jgKohchb5djEY3zb+F3DLU+u
tmhlzbp6ZMIyz9s0XOSZZ850Ow6Zwukzuww4PhrpxZNJa3G0k6piWHbacVWnkMfr5qXv0ck3krEB
9GHNApPf1cCLvtCz0Ls2be829PRomeXL0JqOPwFBa4PI140Ubcta8leRqrpkOE3qCqgyql7eSFJc
uzrzsJUoFHXVGzKRQyyBrlNpS8tug7Ved29J1SlzBrgETxl5PLOS3Obtc5WoJbZVvavqsFsLSXPc
wByquaaW+OF1fqyMpXUVDRY1BQMOnXmXJ5uUNH79UJExskwnHaVUbxwmdCAKxZpqb12aibL1/O6g
MIWaNdCvpGiMr4Fbh3ay5Ag2nX5oXtdqtrDIEEqCtl1il9KRGjM3z1sHWQ7ncyXUFrY1gJCQBDEO
EbaxJGDMQqnCGQpLpKplPhUJ5Vzgh6cc8MWM7G0KrWC88sMBMrU+q6sSs2tNJO6oyGIeOPwj2k0z
Twxnm+zgyAAZINpg5UV6sDb88aVE/74KCMtOGxx7/ajV21iqrjMvymZg54plpiXqKqqcWwV4AVIl
RaFXHplIXKS1P1JYqL3+gbPwdmjGD4kseERBOKxHKB1qbu8QFwEzbGroD5qNzKvz7jO/vLGj/gxZ
6BWXE5YpTjVuFyX3SuDIcyPLjpNWRrGbe7lB/BP7W49sLZ4kZGwWJt9F0sVLiux83uid6kpjdaNk
ORfehPf9mFVXenQpZZtcYHRKQujW1gpJBcHM6Mc5ehDVQF1u1kvDHlZdxhNUBs9Zo9YLldyHq7xW
VnUZdsTFwFLw4vSImQ9suuAarJasBqzntKR7dV5nssQ7dEnJFsKm3jxVgz/Oy9Z/84a23bcicOXK
v+cmSeCTpOewbxZBVW/7yn/SLBDiRaWcQ5EeMoGkwKTCcSuCUWaxVu16Hek2vRm1yN5S1T9LEYtg
pV4Cqb8KVPUVrfd7bjSuwo4fecFeNsaZTpSRy4mZDXJmVhHiceHfgN/UZkFbNyS7PAW9+GBVwW3p
d+E81dpTESDWq3jcED/loBS8VZW3y85/rq32bI0c5XOD6KPcMvK5KTdXfdEMSC7gpgwE3CHxA2sX
Dc67lJMmGIrioPRKdDVa6VF0ZKqQf3JKHekVJIqz8gTJaWG3Ik6VEU/AOSfMu9fOw6EeUtkmpUy4
Q7YXQz2wFn9YRT5F/3pALgqrAIE5klk2xBfFJpDKU9YKvkatNZWFHNWty3lAX7Nl4Wavc2vbxvJ1
rqu3mUq5HTjSc44zsw7HTWjbbxITnqghxZ1ALreTauzEbGg09+1dhduqcd7GsHjnSoPVGK1bRLQL
wnBDczBp2VAsO0K4wdC+UfpSQ+t36IwyNFZhi9+oJKpGLsmGIq8beyBtJKRNDSl3Iyr4sjpoXprP
crpFWF+RAQfojRrPT6FaljskpRRkRrNMFLH+e7Phu26ag7SFAFfmx8EkaXzpGY4N9S0SR9Z6x1sE
hRXC1TAeLY4WCsZyVwv0x7Z7zWRxjkr1PI7JExySzXSinh6/X74M7fSvh2oFdQ39dgw+KiPGPw/V
Vexgr05EOjfDs5bJGRry9AaiBGkP/UWpUqJ4dYIzqh6IXs8Cgr/3VR2T9y4K9zEnG6tdyG36YKDO
C8rglzP/9+6qQ4I8DaPPBqtjfmlxONQ6RPJQMoXcCIGYXyF8GzPgItB/G3h+t/qZjgJQj4Y4iVPM
Gb70xPHuSqkw+Cz6gr6p37K7XtqK0M5c7Rn4GjyZmjshWtdyn7wPjn5b5cERXcbneTFnbXSFGpBY
5bDHP/aWRKpONPvl1/re18buMHk87Klz75jTn/9jLFsSfMVlCH6lOl6YDnpPX4KcX55Mjs+kDuqH
Up1ONsb0WvAnwJeoIWA5pfYyksK1zxnml6/0vSvjoMvSTCilULL1T6bZP74SiROE1tQQ8tTBBu+h
p3vYVxxL/PA5jxQoXOSY+/rGdoqVkTyaZn7reERp/PItfroxuj4NjOgOaThd/7wxwUBCK7B9jjC5
fk5JozfxxlkIZ91O6V/1bCmZ8ZFeWaBab1MUbkbzsyZWsgYv+/tzO02K/+xUIQ3EcIsahRYd9+fP
b9O1ZQVF2U6A6PWnoCgWJW9XQPYrm+xCbgowIPYsj42bz7vw/8eUf0HxA7bh7v+/x5R3//1fVf3O
yKws4+f07QuS/9//9f8dV6qOOXk1VM1hWDWFNv+fcaX+r8l2OPHRkbf8Ma409X/JxDsj/NBVoLk8
llWGEIqRm/ovfHXa1J41EDUY/9Gocmqt/vE8oWyaHiMTPz07xufa9Y93rNdJuQIXZM3TQbl2yhb/
p04hUBPCfF2M9ayp7WuSAw5O9j50d4EyzrIm+KX/+20t/vwOhsNqDCz5mz8xIFi1ipue5Ct0aWHr
oP9K1g3dVonJyT9+oeO/L+yf48lvnW0+CjWkysSYQe83b1cuPDuVOPDMhZlfF5P6kWATISe3Waku
c9X6TZn1XfH3+YETrWAi/SP++PN9DQzRAQCzrPnoqacxGfby7POEvtaM/jaKpEWpY142gru/X+e3
RevzYy2A49M68W1KiSVLlkjItuaQnq6BCeywml9KMf5Cdv62xU8fY1ignVWexW9hDqGZEvWckQ1p
Ds5rnVWHnNuI5+QBhOqEnJoLTnF/v7LvNY7Ku6QpJgEGDH+Nrzt3F3dy1ySqOjcEPpnY3NBErayz
luigrNVTVTGYAtwEKGNtFNWRI4RLjFdMU2z8zT78XdTCBI+sRF5H2Oq2aU1P9j/enil7IAUmRsgf
SM/Ksx51XWzCgGzq2o+vIiO7VXjkXVw9+6L0yckG8EUK4F2U12KGpfrUKOlDKURMU1Je/sc3ii8H
qhn2uM5P9NX2mxZqIPpGYfg25RLbTnTyAvmY5M8dIn8VQ2Mcp2cdabmBB1kdm1VSm0sR5otS0k5/
/y7f33CNIhA3JWxV8ia/fpWuGHuwmJymVMKozIx2cOTs2tY+V7r/i6r3hzeOh4OZlWXBB7G/yQKa
SJLx5tm0n+T2Nhjt1TAyqPfqGaqAJ8celqDSHuQewJuV/lZETcP/P1dTPltXcP4yM8ZX/mV3pl0R
FU0SagRBWifGrzdGLeAQdfuGIECf71La9zjzdnL6m77q+8LGJ0NiA+mO0Zv//+eTiH3RTzLBVU9P
Ij2hy4AdgrSBNKBJXiu/qGJ/+rRPXDN3me3sKxfCaeU8g8KjzdVEu3idwLWubio9XFcE+rXm4e9P
jzqVWF9v6/RzUvowIcRY/efFiUI1E35xDUiA8lbH6QbsI1PRcNuN8ZGUtqPSNbcAwfZ+Ou6m+5va
1tYUylngnJJpdnleexh881jTE2LKBcNy21rqL/Xq9zVXQ0A0SWxMgmRYEv/8liOjBpFEisbhqzmp
tY6GTLuu9fiXu/HTx9hI6fH7IXRCXfTnx3SRYpMyG2gI6coHxZKfzJjpHM30v9/03z5mKhz+sbSN
AsRUmfMxtQRiNOw3hoRFKpF+eZK+1bMUsv+8mi9vDF5nMkUNmmHoiK/xpdEy6A6fOAuPELjMSW+m
JaJAt/T3y/vpCbbZknmgKO31rydlIUl20IoM+uCobdB9X2ERwDWWbaezjSoZ/5tVCSQNPlKVgg9/
+Z+3s9RyLQ0FUx3UUasqCR5DLz6ZWvAcqwnc4G5nZM9tab9Kwn75+5V+XsrXt4cDqIzMV+Z/vy4N
LWWlHiRsUglhhsq6A8TXdPlxuujJK+gZ+n2cOLdNOiVk8ujGkklUYXYG6JJAmZLXsPMeSICfaNzL
2JBuyJ08BRas0mmnB9y5LYV/ZJRo4EVEo6/r3eGTRhQa8qSIhzbYlyWfCbiWK1TD9mB40Sxy+mMZ
kqtNMCzQJpTHOdGZqdm4uU2laV5NdyZudDIzFId0mb4O4ciEKKFG7d4uk49CUj9+2ad+ehq5QQYq
UBZw9atI1WhGC5EA2iW6LE+9sWqy4QqoO6nFvAS2HD1KA1GNQzT/+0/0WQV+/4n4gfhsGRz+l3ea
nPOxGvMOtmDhr+wS16m4M8viHAvjFFrxE4mYcztSztWLbYhlqxu3v3yBnzYuhzpQm+jgFMdfvgBV
gNMjIIAYRaOZs8J52qCBEy/TJqd5bm9tm9jkOtizuf5ap/xQHUDjoTaeXDia9lVSJxkIUmWfq3eM
OpgBGTRnzCWUNs7BS3bxrMLV3FQqx1r5toisDysosfVZKxE2hwYoDirRi0PYMBRmPDTohIhRh1e/
E3XJAIMnS7Tl1jG9naye49w8keJ8sEpSjzuxjippbhIpi8ng3jPba1Mtl0gW7vBUXatGPlNrYENK
vqkDE4Wys+yVfKXm8UJozkoHmNwrj58PsWUUd91QnrmCG/L7UB6aCyOx7+XsxbMmT6NzV471U1N4
z4nlEC4cbEutP8faeIDkuTHQrYWZs1CjYDcN3/N2oCsWtkvJV/bgyreWkF7TgtH5GJ3ykjlzkI6N
S7HjlnpNygU1JSnkLsqquyZt1lJgrTUvwwrqn7o0AU9D2GMzXuqgPJQoJJBNLmVAhIYiIYQyt/aA
66g9Ijha+yUBqRUiKkWvkIhMvfBIJivejD6CvLnKaTGI5iXKzbsq9xe1X50jMVzbdf3QGe3cs1tA
QazckEpife4LbaE6TN1A6rgmSsBxQO7iXDprXOUxWvsweVes/Fnk8mpU4r1jSu+T5dvRioNWGMfI
6+4B75zD1D8xkLjS5RttkFNXduL7qJPf0rR+V4K7qlSeW3lCJFEazsbq8e+vxyQa/lqAqBOLjfQ8
EzXmJF/+52YY9bjQeh8dW1FkxyDGmxE7Z0snohHSO5TewDNmZu4ks1ZZjGpxkQfz0aiw9fXxVaAj
rL+f3mSf2e4sHG1W1Vx+SPICBhCjcu2JlLulNayqunut/SSAUBZsbAx6MxtbduI4iy5CWtfqFiIA
Zdl5gLEikrj7Ujgu+Q2LphKMTnV51gX6ix4WvQsyxk1LhwhyYOTZoCe/VLo/LJR0C2nNIeqn4vx6
8HF8Sc/NgUPYWMjw2ZGUGPJJGZhmfT7HKyjFl07+jf2nTdXAl3VSVSCCaHD4IEZ9/R3Gxk5Ks03Y
RcmhrqTxrLQI1ESmbhuDWUFvnoldOiCvvEhWSbyBonz0RjLPrRfalLuUaqJEmeJVFj53SXI7g6d5
EPF5bCI4z+EbnbWZTEqc6zfQHTphvfqJuGcGAVQ335i9CjWb8WPLIKW/6pxg8ffn7LvZjCtDzDq1
G1Gpf4vn81FOjnUhjXNPxMeQJKEhS9hQx41RpdvE3MZdvB5NbWna/V4tyBew44coL3etcpuFMh10
JIF9gMPut2rwh3IJwb2JOg9clv3NJJF0QcWqmRDQrpQU/Ma2jcY14uGXCmqV7gy/1Lg/fZyhE7+i
qTpYsK/7cBHqJtk8ofyZbaQ6+XUVwHG19eJoG/UVRK5f9qAfP49PM3mswN189YBEEerPtObyaOte
E0KyjHxxiqkMLdDktffraOSH55jiHSPQxBbBofulGuzVyO/bIpPnEkSGpnguhHTR5OiF0O99TSac
pO744Y91a+OTR6gnrStOM02cv/79gfth56U1ZfMNdOYShKH8ua6l6IX91KrlOcnU2ySCv+9HZPUG
20z3V3//qM9zyZd3V+OESoEBgmxyHXz5rBxflWaU8rwsyr0WOfOoCZ+jNnOdPg3c6eoLVXocgvFB
ExFeQ3Ui3DqX0I4PuYGo2vaVcyHCpddRUSKHROMS5NeYela2tZSN/pdS8KdHAtME5zjb5kX8WrCb
xNTbJVS+z4NJ16Ij4hhfO/1tnnhLUtt/q8C07700Xn18K5M9BVuL+mWPyaJEb7h/4xxSD3RXBIhU
zNdhPo/AXgUEtRBoucQefwr19pGAM1QX7CLQfO5hNdxOx36kj+fEH05ysYqYhbuyJF2FfXhSKhze
Rj3MxszeoeE+xb585/XDJtYkCJiRE7gQjtFUFyerd/YIWY9yBDMX+U3Bv63V4sq0lbvCyclzqcyF
pYWwWrAICIKNxrJeBEEEflBtL1Za3tKPOjiJv0bz3Lmmf1V6OM6Jr6/I0B4XsON3wWjcZMqwG+tJ
ZisFrigpkZSg3sXIqPLRgd6r1xlaHHlRh8plCPId2HDyO+QZXOpohp5RmFlBbGRyFEZ//++7USH5
ExJiVp/RYh5VT37BaK3TvEvg2Wu1o17CO1wg/c5icaM4CVrH9KGx4FiaJJi7NQBpgR7EzpBXT3lh
HUcch5AMCtHX6fm0VYnLbNhq68cqS+7ECPE8M0jmMvdWlJx9PV8DNnpPsmqZIyw3NP+N00TKnBij
Muacc6e197KSXuviGrMtWSPDeDf9DX3igVrkV/fbhwIs0CyMx544AO+DCGaLgCKCxqrW3/a9WBqK
hRZWUOzlavjRm1ijq5TAkqwlSDK+t+Lstzbn9OR9fXM5HMj8yHSwv/EpwYJJQtFjeT748Um30ttW
hGdSW57/vkJ8glm/fw5roq7QTf4eP2b1Yc+4D/j3FDjVqzhMHDStVnexfNidfgWfIKhAzcixNMMy
CMmHJykYmoWcvHrCum9NY2t44Z0M7DvNnVPuiSenqVde8DRpySQZTBpu5lzz7pGwqMgCPSzaaYEG
W0kokqkbpt/VV5JDUq276Dn2/SsKtDlBWa5c+ldtm0azqbtmedlpWp3KwdxZjbHsQwKCIpEcQzNZ
96a3mrCxZqFvLKG92vhoPP230cJPazelAk13VgyFKuzP9bTQ9IZxLnsksspLpIv9tF91mkwYQ/dL
L+innipliY0lwPnsqn7p0kh+UyuSiOS5XuRXtYlYnM/jZFYOyOWF6i26rnnUeLM49/9SCnw3B1AT
0Tue5mk8ad86NWbBP5TBzqLg6Y+8lUWqH21k7nFbz8lQW/UpQRDmyvHbbW0Zvww4fvp0eqqqbnE2
tzQqoD/vMqCZKgTiO87NLORKs10bZdfDTOjSORA60phh9Qi7BQie+r+4cOpAelQaIgVAeF9+YDKS
mlL32BBkrTqWaURErfIethFJWnydvF1Jsj2XNFheSMz04ZcN6YcKn4n7pNvQmU3y5v954UDrZS1G
cDRFZl2FSbrRFWkzbQVjJxYZ3ybQ6mPGKvv3ReCnVsgfnzvty//oOzZmoICW1kYyu8BLOWwo0/PW
R/r1hF3qxvHQTZo3vo+3lPoG+7r+S69uGhfwIV9WItq4XD39VVII9C/1WSWleSiN2Th3mshe1Fa0
CdLuKTOkrTKRt4PYKGehuCl77UHNKFw8j/XB8o+93hLp1g9zMl+eLZxTpPTsekoaQhvezSK23eli
bDKNWN7giA1S/0ae5qFKy03ZoeHslFRyCf8CszSt48lI7uPgXyljvcm7BPhcda1U9wQeNbOy6q8H
y9iQJMvSU4Lhspr+IaOvkU5AARE9aG2qzvUm5lxouO30N+sVfkivpX0QM/zg1UKCk6czNlYiAUZt
5TmA3YjasVwpMCROnN5MKkQ1D7Kq4Bt1m7pESJrY0rJAlupmzOnmDgJXT58CRrwuI/6kQ0M2pq5O
spVdQ1HqrSlir2N30xIki1F2QzTInd5kj0OoYZzQtJlWEtyZJi3WH/RaWX6bNOODlKtHMwP/pWG8
NookmJGyhnrUkScM1haV6GObpCeLXBuMaPbcZxmiSpZmZsuVylxVkZuw/BkBFJazD8d6nVSxIEQS
a5no1b2U2vR28E24sactid7ajYO/Gryun/Hv6W4XSwj55XOTlsDP4lp3bSoMgprvNMIuxtjZDJL2
Dhz/WNbBk6LjjStR345mkbqSExtIMbxd7RnPjUKghiqLnAgvNIBDrJ1JDjkYlb3R8Fi2uUfAcqkf
CgN3U9UgsmnXKdLvz8Nf3Bf8fNtqQKkXW+92Sw1j92++XF7Z1L8wrMkrFWBgC/+1irU91eOxTRvg
BoFrqdQEmffYI72GJ5vUfe1m4UKg2DXLO6m3159g7jItrRngtT43r7ooJi2E9myV9c6sSmUEhOgG
8Q9c16p94beEi0qGzdwILjDp+HkzJZwpIXaXem0p2qMVem+2FM2dXHmmbU/x43V4lJp0Zufqyut5
fUytrZCjh4VLwk9LP6jbW0H4QCzWxdH7XeltdJ8AsenP1FzcF5pCcRY512Pcn80s3k7VOHlpRO11
Nq6HAgG/qcbXnarDIyuu64C414Sx6xTzTprLNZBMayZTjS2x87zq3JH5kADGl030DcKZHn3/QxHi
Gt/zRvbpwqHnjPCjDD0ZM1S8CNztezKhNN4IXoS047/WyNcTQ+QyFU7Iz/C500F+E/FXYY6swJ7b
N33XvaV6KyZ6pQFZSepoYRZuDNKcJ9Jfp4la4WjAxKk+JkUULeHb7SvHftDT5cBiPxc0b/Rarudq
HvFpIS154H/GQByMl74EQ33XpR9QP59DXRyEMaLM1tQ1h4hlSpbG3NNhmcR87KIUxsqRq3DfmwmZ
Lcg0cwLI82jX+CowCt2+pEAHYd5jVJA9SOd1+zJGKs2qAR+samEnqBO0IKDeW/sYqsk5GAUCKKEM
U3fwmPtrzyP8zZPzfZKzjkllsLL9S5yp91FEK1OpI9UVRUkbseX2jrceWHI39QoSeazySjOLXTYN
EMImWdeK/Za10nrgMKC1/SVvfcyjqrWXam4VjOGrHp5p1b1b9byMeB+aKWdgMGx/gSFLSYGUK6nK
EYAjhkRUlDDEk6oM889/2EriWHbYOaCfHZr2bTpDRcQqkknl3GuxfhypYBKPV9jJyErSkRjYueZG
GtlJQf+QlHea3KwTSYLA1s8MswkAS9q4i4D1KzTdEgXqpZLKL1AlfJaQrTLES5w89zDfZkbBk1wk
ORF3ybh2NBYiKHnP4ALwg9B5QboN3HkcA6Tn7PVCl09OeiFa50LW14nG2FLovgIsj0IvUm5FcmMG
2ssI+EjPsANLurQyPWnX+tGqMp2n0gymtZockxYdstESzEWf1E46yQ3leOGV/sWq1ec8LV8kDyPW
4MU3KJUBYAXlbQJfrijNXTO0qGV8jNMIG7cmmmq3kM2n1IMnmivzXMhTsitG83gQoPKNNwK5iFYY
Bjcpu7VeBdCvY6xiiWHfWQ0WK5lBQilfBExNgduvk+zjEGZ3ehXamIfwIAUY1F01HjNXlvdAkk+1
xpvT0ym3axYxqPR+3pxrL37BQUmgzjheBTnoqrxdUKvTfEaVHsbyvUFbKubeRaWOKldqBpdTO2T7
d3/MDk5rBqyF6lVQvwxx94Gcdouxby6l6gsO/5tUOEuBytwI9aWe9hvfgb1HZugCIxOYx0A9d6ZV
uynnvYXk9esauG0nGfJM8et00ZKRJefy2U7k66DmrJFlnbU0ezhXvZE+MRF4amv82NO9GrUhnqmi
WDtE8kKPx36C524QFhZlKb8hhvNFCpG1NPA/02bXZs2+bLAQ5Hr/3gxR5VacL3KLkqHstEM4yo/I
YOZyjUpRROp+4MEoykEsRJW8tQXOFC1ryHAI0o9WM3xXxq5fqxzGR+lpiBNiCiVtHw3ZnUnXmNW9
n4US5xtWRr2GLtpbZshOXzzqWYay+z23HcTwzcPgS6/Amolb8FoihC9y4szq0rhUJR2eyOBJsfQQ
E0BN19VR6xmZG7UbblKFWD9A8gclVnZxh3mg0OJtjT1ylnj40Huv3iujdK0OxUVxwkVtgOcfi5Se
MzT1KFpl47D7BOnAotoowiGgNQG21XpXUlGASEj3WVZfcoscSAsMJQ9Yg0sS/mTCebYt4D7miZ3N
zepQjpj7Me+VC42fKevGEK4XiahyZ8ZkWmBVVavUc52GqY9Dc4UwjKoKaMtTmmpje6I175YZNLM8
fkIjz4pUaeuO14fJgBISHM1vmAIPFz6tlpgucqYUC7+03kcMVKSmwbmW0mMR5NUMVtoE3sQYNEWO
R6bAn9Q9KmN1NyZsdkMvU4Mq6pUaDo9kZ1A2WvG+UjFEsJGp1V4N2TqV3HoreUk4wbySyrdw1NJf
EEJ8np4qGehcjdmd4vEkazRcktQcZhXMA5c0xv2nlCkYV1WpESZFTTP9uqr5YiXOo1+ZWCyp+1Lj
2mn1j0/42TD2L9OwYyjz55hNkwqe2Ab1ZmpL4XC8Yqs7onhbJX48sAF6p1GSmOGN6xppP3Ougwi8
SRK30tIRMyiHnDYeY8JbPFb8Mb5NrPGJ8uio19HaP5KTvEkyEGDCOU2j69a3joCnEfXRFIqUbqk7
4Wks/Xt52gd4Ynd5AO1QJcyDzW8ZVMG1MRnhlIYeQmso7/p0S3CFWkEDlygjBXK8KpPktkmmzBFu
AE7O5wZML+8CaGEtPvmVL8+DHi6pEkvXMAZCvBU49FL8i24VBotQ6lbkB+8zi32xVZvEJeZsGxjK
HWHZznw4CsJ7CmVGdhsA3SJZGr79EkIdIiTjBoPWrQEfQmTGk4hX6qCfpqvIuLs1CBu3TTvMXc4B
odsTz3yMndstX5xwfDPx/SRDv5q0XaSP7VUacFb+GJXmLeHr2+kDmjZ/b5XinrjIF49EOfHe5aZF
3RrcYlo7h7QMJ733AjHTYy7HBQQKZdMSBGgp6dNo4t/0ogKNaBLOTZNkKynxNyLvSkhVU3jWnR1X
5awIcV6TSnJrJPpjpBBK0oktpodItXrkONlFMzgNeQaltRPVS214qegqzbrKC+ZN/RhJw3XjCH7N
VMYMnuUHKRvLmdlnnqtM/2WLT0SFio+sUmYoyiYXNumLB+t1SOodWiBKadu7JFyNC1vAFZCCkBxU
BsS+NYDGe28YdvCHtyPR9nYo7QXz55JDootN1nG7kual4UsBL7310QbEBbO32837JGAbOIe4knYe
qpbY1fwFqid4FVI+IzIc0thatHH8NPYaK1UL6JL0y74y2FV4oBHNIyHistjXlWoZlRBmG4+Rqa/4
D8gADqpMRyoIxbaOhLG2BcJRYNZtbi3UUblnzGdnD1VQPBaG+OAMJzCjkETYSxQy8bJtCLeQ8MqC
nhYYcEv6kLC/XcWTHoFIq6sEA0hhqKRrmvkur3qC/XJn71jRqp6EH9PfF/Kk9H5z8/mtMPB/FGAF
Itu/nhDBpFVkJJkhqey9M7zEiPvaP8cFQZ59syq6fh9GLIOAXFdOPy1kQNB1Ae8AKA2etHJs+bML
LvaXQKNyMvC2sfRVw2yInUd9UokIq9+p3oQdWFURCYihEGxsVXZppaYhd6vBBuhvfdNq5pGT42pt
vcsoAFRMciGn62DkMOWjPRPNS3Mx2vJtSUvb9hiigPuWB17fzyziElWRnUv7oWvux0qbhUmAxdfb
WJIwZnIEBTqxex61cdtZolqNbF5xqPKbWXcyHvNKI/07yE5l1TEnNMf3ugifIQ1fEBXuuhZnvadu
VN+jV64j7bFjV229hRynT7hyNqNhpgvUNf/D2XktN45kW/SLEJHwwCu9p0SJMvWCkEoqeO/x9Xcl
J2amS13RijsPrZYrgYRJc87ea4NJMIK94solYxmcIrCAhBUKtqdyINMDa51yNvMYFkurFx9Bqz5R
9TvaVXTFeFUgGm16/nBsze3sZ5OQ9kgmjUadneGgB2Ux/+y9CuCP1Rs8aih6QoFr3KWYbOgsJ1iY
+nRKy2UrXwoL33IOGsJUaFDr3t0g+TdlrbKXtqkxkxfzWO5Cv5qHQf0aei1/UsJKaKZtAo4wk+Ju
rG1MnVMAVUJ/6HvrI5biGUyDT7VC/q+E6t5OKY/DOMhopdJmuxcR0l7uuto8DnqzdNXk1bOynzcY
uiFBoX1K3LBKmJ+4KK25iYl/j+UeKnF3NRzFuTsK+InhNuTZAJUPIYDjhIPRgtlg/AfxR1Rq4N6V
xAom0Ht8h8mWbiB7U6vFT6zu/al+KOxxboNdbyNmILsxH23RXVsUYSDR90K6+iv9w40ifMn06QP4
THiNy5+3JXuU2KvcZGo2nfjQ+g15mfkPXbBXDEz4QyxuXtMqopzFZrc7KuV4KD3tacIkqqjdnTam
d0A9T158Vrx2n47TvV1b9Lf1H47piVnLpkhHJAJi6N0x4s8ytvBdJzT3axA+coodS3sEoD7NNSv5
Icz8ZDknoqulSqR97othmVVUxDGA2i21nU6jM59aIe4wEDqhCgogC8Mny6gpoECQCivlYhXlG4mg
AEpmk1dt1LajiA3ZQR+tA39o5VUarPLM9udhoW+SaTQQl1Fv8TFd+wHo7RAnTlC1Z6xqG9PLP0J9
2nQ25iHT0x9rmj5dlKYzoN+Ym8ZxN4iF1vNucl8/jGP0K6+Lk/wvLlilDMCciNC1Y+8hr9x3OhUn
XfRn3yFJHUceWCPCLBMIQo5/0kv2XaWRHe1OeZFTnoDeAmTAozCHFY0VEu2f9lzZ5mbSgvfYdABs
9W/AhDZl2xwRtAJZGob7ElTFRFuqlhMZYS2MQlj4YXUxMpun2IUd5Y0usrba3mAsfAxVCmlKEl2E
ru15hjYFTCTG9v6+1LKdkO9Y87O9YkE7gd0A9/h50IZugdAK/q9KyizJHV0pVmnrPOmjueCOW0QT
y55pLzRvranJB06Cnm1YeM2N6Zqh+xiVfebX8zDa9pnKyaeL65bh3nfYGYr+JbA3SYip1hRqOw+0
A3yiN81Cmd9oYFyE0hDSrO/qznm2vFjMEm682LW4bmgFlYlzDI7S68arlF+OnbFFfLWOiVtg7Uha
clxH72ztFbKxyTzwXhUmiyCxnod62LGdPBD3vKa28wQUbOE0zjNJfyaPFTSbd+MDZxQhGZ7OKRIC
GIQ/bJU8jhdJ36d4Xcd5shI44PSkgz7vnqymYt3IAFx34oOcIVgK6atiC6ACqDCKXqbvOnOXOUDB
w+L56jz3aR3372VlH5mnLpQZF1AkJO4i/1dJEkDC1rEGEL2uv4/MHrCQoGSWqkfkTuqs8YsQLoTC
ltD2o5kItl3bXTwVweLkq+xdcryU1DfnsU2MIL69qIXxoTR1zT6svQTwTsyQ+h+5xouejOypmRUg
dYz0Z8vcRp+X7p/lEPCpOM9hnxeLsKKGxsldBTB/AGfdtWzGBk2cWFqwhTPCaO3+KLQsQyFnnI1G
iXmQIafYhbemxkYOskTZgy6a25231aLpwXWGN8MFY6tbCEoClgox2dR6eGnM5qxpwbX2/auc+CXo
lc0ptTSWY7e/NeR+Mo9/OT10DQihM/A5Obe6+RwW9sVllwqbJ/pUJtebFZQG/F4/+kQ7jnHxkBU/
DYtireJsbxNfZfliTr7h1uymlWjctxZnRhGbR3UxbtLB2wZtvs2bfBMq5ntqexbjN/cAU8MMIwhE
DvSpaUmvQbFR9zgRRcO4YonEMlF/GPaKGDYyUyXIq+dkAhjSsD6ZiSF6tonWuC0qK9UAtTGKc9oN
bDBV7i6NPeBuokIVWYyjCVlkK6ddpm4XLV1SWOk1ItUKY0yrdVVu88wTG3EmFFyFXkALsJ4syift
yU3NvdG3UAV8dptmtq97lpGZMz2WUQDbyDReez1Ze/l746C8NbMTfHXZL1p2Mo4ylTNTEWUs4K9V
FhDLEDH9FOCZnOKOkutDJmpt0ZvVTsUUy04Fep9LtOUsXZcTQlnM2R+57+FR47r1Qf3imNOsGA19
pkVkZLE4YWfJqKeSk8yKXIO14zHUmaxlVXt4mfTunMXUQWqHFJTIaE9g9D4NnP2c56MusntIdFtN
l8G1cXwsJLh6cqGgpM/4c485bnWlED9Nxb8mJUVbBOJKXK/x9r+krThkECbswVl2vXZfqOGPtIJb
0EfJ05iRm8odwexY4CcHt0+myCrsQX4wkmZA2eJx7g3Z2Q2Kg+5A+4it/LOPStblUghX4MhHBXWv
+5jcpzJ/GSexTStzVRFUVVuoj3kAB4+7JHFcCnl9tpL7HWXiNmgIEOo7AWllpjjxh3xd5GwkyB8C
qc7zneBqJstJjvfoKOnQZIM0ufMAOC/5qKxV4HNlpVAvHOmiEGjNDNCuAJevsNQeQBJ1MzBtpyw6
kN1+tvtnswPgY/l4aDPp7g/yk0uGeDJ1G3uoNyXVsNotL13hvgCa4Fac0BggTj07gFMiR1/Th0Hk
CgDKcejdKFza0i4WbCjvDCs+FdX4IAyX2jzLTfbZkClnulOx764ekpF7UnTF822syBVzrRTdOfEe
85IdCGrLD4WdupL4PzOtfB37usfz7v1q7PAFgsnHMP20pBLitsjMy2kpgnRbes3zkBP/DCNlFivq
XrdGdLeiZJsctA8klbMEmpZQIA5V1LSziBHHjCQxjEp307DeTWTsyeX2RwPXQG2Rjc9jmV91bXpC
WC1XM43r3YV+c7EC6nKZu3FhGMwKXzsVLcvwsRvOQ+XuVRPuI1u8os82U0PRKQpVZibC3xX9oxGt
OhcWDSmv17eGWd+Zdnk/8E8Bi1yVqDhVmbbTQ7b3Vg+PvrLH5xymQVBO9D/U4SgSf2+3Z2Pw7gPz
efSsF7ern0w3zZcFD4U90NsrEc7gQbrWiffTV6Z3DavoLFEdKtbRS8V/xLeQg2R1p2yCnhH8pLi6
R0uZE+upUQyTZzfM2MzavQsh0f5MRjZ/kUzWI5N84RrRmcSaGR6xfK42rjJrqpdM1Se4HwACQ7W/
V6zyOjUUAw1LH+dlzxRXcKqkjzEkcMWvy7sq905S79Pl6oXomGVcTgtUk3PFchgJKDcHJWzYqv0k
Qpto1Hbe1VThpBu01OJFlLMrHuolG7lfiPIQnrCdH2sEWzCGtCx9tDRzWWF2m/kZDXIXXI54SSNx
5xT5M1YpH1WNdzBcOOqluTaM7F6jTmovxgaJuRm9d1Q/wRIQa5z4P/LYW03dygK0R2aVSqyJWCDT
Weh2+2rq5eeAaoxTx3Nt98TOKcFn3sJ2EUn1MmAO6gxK2bQ/EjLSg+HzJiLx2uToqe2zm1vVjDJz
CjKRlXDVS9jbNURSNaPSy2yjaq9mG21uGy/qMtQshUpePbA5pni1IWeJxuCL7Y4nj6ilKbe7eVVk
PLflCksrG1ynfKNJzTLJJYbrQ48s6GhyJqL/+pNpDCwrm2tDyT6zuKKSOyabCFrlbc0cpCwOWvLG
BaQMumQfU1+/qp+DMRXzhjRnodo/IJ5t7KR5lLA7EPVbZIxbKw9fslqO39JJFwhW+mLjetornLXm
9orIEf8wewWWSsXepG138krAwdr23A1RnD0HRE3MtfaaOMEvpUYhJcUtoTkuAZUsmpA1sepfBqVy
qSGYS2EYTGo2Ox9ZBknScp116kMQt0dyg+K5ZnLNgvToEKjE3Gf+0jkaKdF3bt7S1GYXq2SkIUQK
WTwVeWnErY6KchVNcW8OkJx4PdmQEa2txb8oegDBif1424BpqvOSFHn5D9Eo3dtBvhcJwtOyCHm+
7ORokCbcSCGXUYm32+2CfZlS/6kxigdhFeAai8cioOXQhMYyGCwa8t0bjSFQtV61L7Po6EN+XCjE
KKCbTq6eR/5tgdvZDvQLMUTst7woXnXuImRjjbbNvQxtcUxYYs4SHpR5pZrvltqt8po5yYH0QDlV
hzE7mcGCqhOEkGwA/ylIcFYvam/fp42593T94MX9nVqHj3Z35zX5HvbOKVVYMgyySW8qm0jLuJXL
s59bb26ZvRMagD68v/jIkSYLU84IvDcbqcNlcMtmkRKwYetWdp1um1oFimsfY9LsXy2X4txtbef3
9tMw7n3UVF4G5DEVF7ZvBU1cd6TgHy3cNlqyZjr6Tn5N4upa5oGP1KdeVUq+Dyb6NDUQKLwH767X
/nKce+HkxLBRqwpNpFS34Qf38TP2JrTYIG6ApClld+BUXzJzeLMb5h3N9K4Axe782mNNVozbqZjW
SRw+Bqp7DbEudOBAMulczULjfLtflDxbNG5wzpPpMhrJa+i32qqFxBtEpj7LOv9a1t29Dz6BXdtZ
r7hd8u6Xa/rBclSQAWhJu55AzvLmhn4RIK4tkmiRamQgBOZ2RK8xr7QBV8WzC9ZBawJJW72vCnKu
W7QAmQ/1sMEAgQ6AcQM6IzVfOdgo1gVTzf2YR1RPyMkkMOTg9OZm5EzZ+UftDAdSPRkOKIQFAnAQ
yW+gQAkSM6KVfE7kqQyw+YQmrXYFXB2Q2jVsrqe6U8GDsnYIEX3baTIv8v4UnLxTpKivLcWZeUhd
eJbnP/vUZubOmc/t9C2xxruIeShX9TfFcQ5Iu7cR90+Vlh89A4pd3ztxAJg82+lpvSzr+qWXY/rE
9jWPNjeTbsGSsJDnKB9pmwSoHwat2ih5uA46nS4BK7dSzjO90x2RCEjgWfIY6+qrBWNodgsc01GT
ouQMdCxhA8bL6VCW1oF16iztsgUBHIey6587MfJE3qda/sAC+ZJY7nsYaP68PlSjt6w6+2ccZIeg
S8nIG5cpYLJkqn+0obKPyursCISikTlcKoJy+6DRNhPt1FkbctWU4WTGzYtRAK0uC+XDV/U1HDhl
htDtTOmRqtro3hN4uLYsWiF1sGWj+yrvRUQYv4amONthfS/iR18jl5krTODsqVkMjdgZVnR1C+vB
VdJXjNYLFGJn6eK3x/gHy7gdPvCHyY/2iqosnTi8pFq3KWTJTh7abKzHtu3e5ZPbJr9Gu9qO09Gd
+HFaWFtROixaI8+dVTbUF24YOb4HvAYbcI9XwtLi5Muh3YfTMvNDY3uemnR/Wz3g8TqqLqMmZvwk
QA27Nhow4UKOtx65kzPNCR8qU+WPs/GDPUE3JjpGHSUJvY9fDKNbT1VyELz2vtOvcsDGp3OZhL6T
4Actm15VqvriDWUMrd7u1Jf5m7zPskJvyXzM14JcKx4c/dOf4qOlFqtKi8/udDck4ACDYd0oWFd0
09gORr02cvEMSDDzu2Mfqm/6gFLGQcPheW+a0BdD2q6a1vhUrEMbDKcSe0tS1s8TTm7Fyu5cimdl
rO2NwJ6p1fDLZzGnPzQ9IvGcMlInhcSe8eaO7iVt1BWE8oPmNm9RUr3KN2l1yZ2EFQYYLcpIn4+D
MpfR3eMQ3bme/VRy+iPCBXVZv+0JY5axbJKP0cTZOwuxN1kJUvz+IjymjpanokkYxQtXNmkuRRmt
Unrb2XSaGO/leZJvv7DyH4pmvTVVsIW5xaCwsv1xacbKtvcKpF0AbSqb+q75EZOSWSXdfV0194Oo
37rI2NW6egG5TRs5XtD+uygEl/n++OpX9b1JymoX6ecwyxatWmx6zl5apS/KWF2VMaPO7ZyEa9/Z
lEjE8CMpAiwj4k1ozZ0rn/wJQyaxXDorZb+PtvAgz2NRLcoabqRLkZREA/Cm1yzXA7SQ/SuCa1bA
0UQN1GRE92Xni34sn7GsjnBw0kDvL6mrm/xblpAGtAun67cRNa9HMy7v7GEa3kKhIwtxlODkKnZy
bqee7XQcjm8q98aQx3Mgs8WzBsELspsRXjBGLNU0otaBl0YgCPacdaFY4zlVN66PmMvaWfnQPDSN
2zz0bgZTMhh3LdmkFZwloFJ2wx5TC3pr0zS1K6vb5QJx1s8gGZKVo4rgpILLJDmAXU7EYt2r9XHn
p747s2ykfU6MJiTou4Pbpt2B79RrsPmvvAv1AAzYnSmKD3w9T/QjhoaNPXb1ThC+y5aCD5XcNnYG
C3Fsbe1JRx1UFDSLM/ISH5JIF8vM2GqJZ+6qoKyOmdquJiDQACBLD/Gg4i+TtlV28Kp9ZGEtTCmX
qWIYAOyHl8gYlrmwfimuzc4rDp4zX6/WCFh+iJbddq7U2SmoxEivzP9hT9zVQdzPjdJ+r/xILiDE
MvYZ8Vk9M/u6yzBNrmbXf4ZquwiIj6MYqBMaAf736DZY7RGjXWvu3s3tq399q6xIS7x9Wo7Qpd0+
2gPt/Pf3bj+ghJIcuangGjfDIu8GgAjyb6I/QfROoIM9FIUsfd23fgyaQqM4QXDm3C1FuGwtlA65
bfl0VvnQ9Q2Vy0ZHA67E3f6/PwgoO277UgNPjCZ6gtStAHfjU8AN//7U64uNm+QGiyx1Kuk2/+fH
xtiKPcHkTbm6fbfy9IkZwmkWY3ZFVwaMW+sWaePzhKTPijZRl62zt9FFdYGVMnR9+lC6bOu8OLl4
iB1q5B3ifSthJRjYFHbV65QWdxDZkhmlH2bMeLzXKGwmFBfmao2KcqA8VRRRvXBU7b1WI2tWRZgP
ClpkVI4sxIkyzNavpAIKmixWP9U/VGntHxRNbabt7VOKd5+JX3armumlX/lFYC9RXOXzoQmzfcF+
d6Z3rvs4Jo5/jr3uXmMz+qiOPDtC+WgUT+vmwi4XRjRREkFwpgg3QAALV9QqHEQB/Xtvutlr00/O
jMF0T1V4OLKsL7dhFTmrydanJ25FyDC9+RSV6irWo/ho6kqyaA3IMb3ZF/dJ/OGHBTRhFKPLKrV+
9ZmnnEREv3DsDaR9tfKOnZQANU+r9ob8cPvsv1/qhtYWs9vX4HY76Nd2U+37Su/XRd/K7IGfnV88
9boz7cM15RfxI4VrsfAdS7Drj4tF7df2wqjHcid8tmqKIXMEApt0s4IlfasrhAJWqX9/+54fKdEa
hQoptXHcHDzLuqvVttxSqwYONqbdlbDYfKfR2J9nqd9fU08JlmakJQuWI9V+irxs1eYUk8fWtXEq
C4ulIsUD5ewpw8oomBryvruiOP3UgioiSqHdufC+QF7EHZP2DFt0o3ubPIEzW1RqQTqpGaztNhZL
AS3/SfF9mLhKXK5Jgi2e4k6nATcN+TbI7fyp8U267xmaeVMbCH/QAyj1iRktTLwGS1sUiNHGeFT3
SRqd4V9VK9ToL92Qi7OvU6LN/Chaj/ExGZN87ttts4uk41nVimKptl6EiczmzAcecSHtFN3FSefu
gUbG8ylKhvNYph+hYtV4wbTyASnvD4oPj06DkFBMD1Hdhds6okjhi2Hetg5lStH5a+pxKFmNwt6l
VpDSAnBVAhSQE0wmsRWNVdOcwCbkq261Q/WSw0iriw3cRSbvCuuwxp/R9QtjIh8GL6VHmqm725dw
YfojhR3eHT9M5K/RjIXC6lnK6vavKEZMl2h9+9Htl5x0sAnK4vTfvheyuQDBoB6JZt/HwuyeInyp
R92jHmBCfcafjU0WHk07t+WXmT9Na2GBnWfB1D9pMrTdaZInchCNTTtU/UsRZJvYjuNH3cq80wSa
f3b7voVLammXSrGpcrN/QVu6M4OyfSAGZziLnnX87dewdNN+pp9N1SGRS1xaMkL3E/gKbTsA9eJr
NGSXMDeJ/cwo46FcCpDnqUiuh7jZ//eDpTZ8OerRLu3pZgxhP3dp26+7rjhaXmuenOTCYnZPWvWH
67hPaQp1x6gfI621Tr3OANTrz2iqh13LaQKpOjavKnRKSpVGeGfhgrjzu/Tz9n0IXcbCSWih2w08
7sxlO9jQKaPtH4SHFOn8VbCYYYenlbizwmzlxBWd20pMP3xTe8vGPrkECJ92E11O5PrY/s283Xh+
dNX8VNuzOzNorjcZ5eLYWLZad0HEgKE/9XZVZrdHP0u6o5fyIWHROU9YVi3G0amLBS1em+2h2Dsa
Qy3+6oTSgT+3aU6eDIsqpKaccNmTuFPJ3YXhRd0m9QO0uRoKcmU0jnELiLcZ+MdaFdOQccpViV78
LFLTNWaUCzuybFqxuH0zdZpj14zKBrxNe4CM3h1ig3GNVZZKdLMiaQT/+Z5P/f7geuy4SoK5FzEI
pHBl9F2yp4VKz2vdRj8EJN07julfNJvf1vXmko+afyGhhW8NxbI1p/7qZRrhCFok5lQpkaywRD1q
mevMSSMMF0UpdFLNM+PQdNMj6nt9xdtXd5NesMe1x4l9ofz6L9+8fdojlvAJzSmTdufxMrdKqdE8
k5MBtshP2D/ZvKWM+VDRWa3sXEH3xYYx7Yu1j6R+4akOGj7YHwTYqEdoWtkBFX5aq+aefrg7T+qu
2jRd6+1Ro9qb0awQ62byRqlqZxc6yV1W/bQZPWdWM7B2to0aT4/pzP2MbgEmUKDuwVidEwU1zOAO
6I8M50khV+KI/nyVYuo7GYkRhPMaXWRAHPbZHrP+PlDc6t7cllN5mRr6uQrtLeLb/QU2wnXQKlsL
n1Rkf0bC3uQU1VKlXmt2iAJSQ/47lgLtZvXiMj1Tu2524wi+2g7RWxlPkr2SEwU3c1MUu4NjSuC5
z4I13WpKdSz18LPG5mmnxrFwys9k8jfyoBYQat9KLgZtJ5kaovl3hijwaEUIUQMdxZHozTuj/ej8
dqum+A0SNOP1WxiG5HirEwUzd2+o00bpac6nPspgJSDJo2JHGrkorSgDphS+9Y/BiZ6hELH0YHVZ
t+qb0mev0kdiepo2H73yB+OKfueDdbrrA5EQ+SgMXhtf3n5g+pW3KY1uo8nH3cnWlqpVT25oNZuJ
iXhhq4n1WDE2L4VOoTUQrG9ZcBdLHVvO3dA4l9Hy+/3YF0iahcwtol49ztqm+cAh5OwKtR5QP5m9
s4s9dF9GZ28i0faIBIbHlnbU1p0wsiwYJbSDkcRsJtrWWIdkSK4iskZZdvLLnm/2JxY7kTZjC48/
pmA5NYSEZrbpSUsyqDUFa2WW2Ie4HLx6ltVVtqOKCM1Ffsm27d8/YdPxSih1uLIV/BuW0eUCzcl/
PjUzqsUzNHnV7l+fstj64YeWLNKV3bEt4lfa89HG4NYcMB1kBf7gH1qViGxlI+3bC0/PN4Oe79i2
NogtxXOOguScyg+J13rnelQuOGh11I2TehxIX7InL9/x17qg7OZ1OWSrFHHYsjSR0fZm4O0yx3B3
AzXFZSprTTw8HZKlib5DymZIoykVK+gwYh9BcK153pZl6UpzxXhA4IEKogOc0o/DPiEsAxSX4XrB
Cu2pVNK2LmTtaB1WmlrSjmtZboykYXptt1PCoTgM7daq6vbo6UIcabO1rd/ty6Zd5ZGKPOT2oaVI
+88WtD8YK01QnQJCJEyavyXOWnqhGozzGNUpeUqraaR0eyqStOrz2f/7UJaA1YyD0IJq8TWZ1Ens
UFXQHeAHMJZ4O3C19ge2Kpyl/hsP5x/8fMSck4hIxCUJic4XPx8h57muJ3RUKDwsHQGg31O2cbyU
Kvlcrzaj0x8lXOif3+AfXPS/HfWLm2+00NY1LUcF87VPk9MUxGdpovfLejWU31gW/+BT/u1g0mH/
F+tgnzhCxW/FwVQSEyAZkPG+kKb4f35Pf/KEWsIC5mVRLXGNr/QGs4GuYgUO9AZcLhn648ZPDi2u
FRvNjaQnRJWzU+uKnnS0t7Timyv5h/sTcInqkHenw15R5Wn4y9usmgjKlpuAShubLblxVDsh76VR
sY5S9xv/63fH+nLXJMIve72XVqRm3Cuts4xKa0ZvlrZx/s1j96cbFGAmZlNbmIbrfPFcdkWjAaHK
1IWm5NeMM+dhbR0pGoZgqOTZlIZTgnHuvrma+t+9nmBsBPApCJ4Oqcy/n85O6fvaKgZ10bBCKmtS
iNAq2cDR6H4z1ZEQM41n9aQb2WYYrAvJxWdhJJt/fhV/gD9QXBAOQQyuBl/oCxzDjx2Crmle4Uiv
nnNf3CNYWyB6X4c4bwPVxEzQLf6HQ8qsM+no5n9fDikc9qZONjEg8L6lXyZ3L7GenVQs3rS3D1H/
P1xgxlSGVNs1yb74YqVuHT+2h1AXNGyl5aTZDPbMBpLkO4h2GfM8BZeQ6Nf/w9u0OKAN0c0A/Pv7
5W3DJrf8SnaSJwcbCQAKcwu7bqWOziLs1tq3tMrb+/hiHpY4WMnbs6G5OV9uqMoqiH9qMKxrFC5n
KRtxFvZL7GAX3Y8eQTzcG4m3cSjUzJK49Wb5k/riCLCsU3yNE/BPqjq+KIm+ly53M/V/Cdxo2lSd
Mrv40EIgl7g7qpYqutbemyxCFx0xSzO7HGeTkuztmtKAXu4NKDOzrtCAqHXuhk5GTGWScBXGi2qI
Xl21/FX5qNwjM3gAsrLz+rj7Znr700jJWXc1InUN/CHal1MRRlEVGwo8o3DiVUnvc29Fzzga8dHi
19HTibJls/GTH6MXL4P4Oz7xH6YfLoKDi94BIMCD9fvFp9DohBA0zQWMawrCyY4N+r2XeXsAVnPL
6L9LJP3DY8yM4FiwkEHSAEz6/XidyE3kzLX5L2hMziaHXoaRtNvOLu71As5Ut+11CnTstjMtWgRp
jPp0UQ/aGiX4Jujn2H6QyX6HJv3T63IEMGAbFDRgqS9jKwkWYRyGrbmowFtItUnPIeS5GOhLYRVd
BpP3jYv+T9fepTJpgCk1gQreaB9/maYSJdAwiQ7mYorr2386oBMj1JDdq7uO41rCXlsQq1TL/zHS
a/p/P/e/Hf7LLFmKPuhatfvXpU81Cr1s4LHLLXSvmFch7bjyO3TBHybL3w755eqDLkDQKt+x1NuE
bv7mCm9jRu3S426ToHFN9Z4zdFh6V2GaI/JEr7emb6wbT1vJ6//9AvMPtGyd60hz0gGb5uhfCU8q
XQk0qSoGDfq0dWM9edxjPGpG8e7aJUncOprxi17a+CParRTQ6pqyTervYBZ/PzcGswzdR1jhKkPx
l8E/n5Rq6pXOWEjdqFTIDeh2XZ5AS6XrWCI9K0kiZAuotq/UFjdaEy0n9dFs/W1jhusubb8bm+Q9
//swzStyeSBcJt2/86iCMBqpdKTgGNyclhRNEX1YeaYJLaZhV4TdHtVFNaCGRm77z/fm34clQ6js
ki1ol3LulbzjvzwabLv00Qsac2HTTFRRmkmWiRwLtEIhEdLb/vPh/v70/364rzO9X+eKXlQ8iTVG
CdruvYQp1Rtg1KTy1JP+zTD4p2vNApX2myYn3a/X2o0zv/SBL2Eb0jcWxO1xLOYBwP1u6Ff//NZu
i92vV1HVmGYlnoVx/ssGA+KP2xKVxbF8897ujWVmFetceAezLV7lqbW5x1w68HKUK23rxXOae3mq
qWZsVNEu/6fX44A5uwEKxZf7HGiRIUt75qL0oRpo9boqh7fGnpZt1u3sqVqH0Sn21/g0XkPQ/BOY
6JZ5qeU38DN9s8T7432mqy7RDprgBH0ZAwMPjobWZ+Zt9U5AAd1gc6WKeOV11UEOOv/85v94n/3l
cPK++MttXQ1GnwLvIniLemPsxPcV4vsghcxRILXUdpXyHVf+xqX92+XXmV+gUhngz788SV4kFBqg
8lartKsT5jAerXnAhkGeenm7S92ulqS7PGlebUiPKdagETRJQWMGS8VBQWshsyN1jUqNXkApiQOH
unQIaw7BKTAubH/RWdgkW7WnJoTVEq5Srdk1ZIqSoTcrqmT9v5xGhxqysBxqn/I0/+U06m7ttYPG
VZNaolQ7AjyfwanZxSRj9KRkdNM3E9dtWfK3s0iBWSfhR5WJ6r8fEU12jSyIuvsorMOYqJss9s+8
1w1pkBiF0W9Pbb5D/i4F2jMpO7wZjqiLPDk83lI+nIiTwQJUJOk6y8UaGuVd4y06Eg6ph27Kzt32
GTR0hyq3jpGY+Kr3LB823jgdpsGYd5sGOa8TN+kMdaGJUB8tBYSPzr0zMuuhaNJ3A3m5vMJSyCQ3
2nSPX6pivEKdCrMOz0iOns133r0k+VkpFoW+LbWXnypqHH/sHxteBildm0odHt1arCrHwSRBOBhX
GSneWC24c+8TJEUeGh7KJXvocD9R5h2i0N8OrhEgBNhXnbGL8sv/cMFBxvPGQVCiiv399KuAeFGk
6said9OVghfDIAzC5O0WzTSLSearw+ybKcH+0+zHRsyBfU7Et25/2RblvRvTL5dDQ6Ef6IETP5kf
pAVAetom72yo5jIvFES+KD2lWUCVMuOosJEXW8GnlGdHYkADTUs2P+aGDcQcXDfCM1Bdq2no93JA
TnIWuhLaXxT6XMnb3cg2ZF5az4VNWkdeX73OPELWQ7P3Jp9IpdI2/mgenbQ5J2n6CATpnMF7SmQ7
ReUxZiVzRGj2IS9yV10QtG18j2Bf10Ki2DvvXYBfhvtVaup91+HewoUb6caD774hXtgXQizySpyN
LHxS9PZNlTHTE/6gJK/IyOAgYYXINKm/y4HX5Vbn6zNGWgrcfkM1SPP4P8bOK7txJF23U+lV7+gL
H8BZp/tB9KS8oVJ6wVJKKnjvMZ47kzuxu4PVpzuT4hLPi4pKSQUXiIjffPs7eqs9kTmNO7JQSbUo
CxQOxd3TWNNNKG8UEeHGGMsnWkChEqYPZnDVGT39dIHsqL3xS+42rPjBuIu75q5Rq5/Z5K1UU5+T
BMXNGKVh4ahLLFcwzFZGWC6jgX4r3Qo04R2BSN1Wd51bX6LnpLUyhcuUhsFNmLt7wTtFgf7pINb5
fmCfYH6y/YeAZLFA44dxHA95epKruAhbVG+wkGXn2wXhG6jzG7dMr1A/1rxOravcKvQ6psYsn9xH
sCqrQXjbrkWsZ9zL5vMypuWT2IU3WK7iSR6fyajpcoI7fjiSb6jLPJBMUfz+BorKCTorpxIQRMHe
ibrXKGS2kHNTlPzUcQasNIytr9qhfQgkkuCgXKh19bGjszut6Ihok6VLr3ncgMXqdfUnzeT0HEd/
ajlCWw+VjLCpvLrpWy2bwr+/zSfPnkCLC3DBAVpHyzzkQ89s9dg+7LfKhBc32A+WAUzcXH5/JDkT
fblPvxzpaKFIVWpPoyqPBGuwqCm/W+ccmk5eDJlw4ZAhog/xaEXPyjRrMNW0aWrQlzJ8pm1sFTNo
ZXzy/dUc1rUvl/PLsY4eez1FIrCDwJ4rQ/840Zw3ZPYOU2zSFfFVFmWv+tDvxyneUdyeTwrN9cRH
KcyGSKzUtnts63595pRO3mFycvKF0bUv/m5hXzoeyFAEe2qzl727jmwzJrDcGmb8XDcsBo6NSdcI
k0eSV6ip4foLv3Tpjll0ZmCd8Dei9m45ZO2oGpA7O7pBtFT0egrUZx54E413C6nxicMGuEW31/Rg
3smeoDH+2SP/lgQinQbeYkwvrDq565FkWG3z5rKMfn+TDvi9L8+NognbPnp0vqRsa9LHbtQyRtpy
UonVzIXUQ8neW1oQ2X5/yjSHWtr7Q2zFki6bZ3M3XBl2C9AuX6el9Thh8TA29X1Qj+uIRkIK0NJf
XWrfvVcH9XKs+Z9y91BP3p20XCi7doYmYx7YzaJxs8VBXiT74//SYKBv8coKFXV/JYCAVvSwfH/Z
J2dTYM2mxjvOfl6VS8wvG0ONvXycDz1vH5vdLLH2bZLdpFm31tx+qSTlHt+0l0LRfuiZtncqALpM
nkxsd57iX6rWRnaWZ7mzlBmotv+wAnOe0LAtu1m/P9MTvFDGDQ/HIuuHr9vxvJ9pqZk2xvDXjJTg
cubqdFiY2ZOMxGyel9zLJm6wKOliPnNsOUF8GRykHHW5qwFceTRm67Rqcl21GBxEm+BkXnLUbkk7
bprYnJGeuQBfPJ/8bo03zDaFuPb98U9wnLl2ljzXMSgfMhR/f0pDwLjJLI0JbDJuVEufa2F0Sy52
VeJ3UEjmnh9+WPXMtPN7RCdPndrNY6EgUVDJ/BV3uZRedfmNNMDDOGUlkmQpk0cOXbts1uYE7nmR
bw3yRjKmJgDeUme67tRkcxAWyFZ0L0IAMEXPI6okl+pBZ1lP/4v5wZS7xON7bRGkkNEh7/klVGkm
oBGqyrXKUmlo0K8j9WAloXVNdCm3tGpr049uL0t0FVJT4lrvXmPw/ni3qny3iJ6aWFzHDTIZqVzC
jVlOMFL2p9vBgx0y88d0g9ZRfpki0JMzseTAy8vGgWpj+j/VEcPfpN7agYeXdPco300FpQ7u5ks5
9uTPVErqUj/x/bM+jKUv10+qn027S7rjOK+qpXYKJ4WxJoNrOb57NX8U14dpRD4ckySE3GBrZbJq
M9xUzOpM+epUiE+1mknB4tZ+wZSLQik0P2w5A0L6inyiXP8zBETyak3EAGeu+FSMT5EVHwDLYE04
Lm74ULW0tmAO0jvhrBTg1LoXoPtBJsAGLk0JJjR3i3pv1aFAoMoOHgX+qdMqDk3kMYGUc6tVH/gb
rHpPP2Mmdcj2HD8PSrPknsD3YTd3lA1Cjj9ohlnZcxnFuFKd7jnKrtBhzKtbucjTUV976ZYYeF0i
fpc7pBpFGNLgp1jkT3a07rtNFjVX3mgCS0JUCPs7lVFMXuFyqNm7DCWsXTSAQ7tlU6UbVMPXMkqM
U7EKYRrWrAN/PX9Fr2gYqXcdu8YzT+FE9EZm3aEzjtIlz0K+l7+sBAbLco6wFXOuwkfnYuJ1oRV3
gS09Z+AC5T2EfCnZkdZgbYVm/vvjn9qjUftmbiN8hGdxFLByeS2u8I09z9v8J1giuU1qtGwtoEl9
fyRd7l2/PFFCYl0GTYLL/f1KO+BANVE/Mwxos7h3u5lRsLVQKWo5LGIVwgynvsuJ4OUeaVQKeF/k
J8x4qYT9tXw4fjh8JiK/k+LKoJlmbncvv8X+23Y2EvhoZmcSOHKG/3rOrmMJSMYWafffz7nJ4qjK
28g+pN0AqsxDXVnYSryt37vxqqdDvJjObMxPzkQ2ryUdHhbrznEOAVN4mmOC0p4bUm/utc09WNRN
VMxF0crG2Z+qdyXGaDVMxVsJf+98wefkzGBhXmVoLAdfal8I4/1AKWx7TmC56lyoUNWNnIhyGvp9
fxeqxZm3/fQ1MwqxZtalt+7RMAzNoGnrlhKPCkERINbcc9MtTbA7z18oaQ0t31jKN9xxX0TpUfQR
Z7K9p94DIkaDzRiJbv24ESQLfduLcspqcq6TDzmjsCEBhWR1v38PTlTTTFWQUCcm4l2wjqv1Jv0e
SICpLPbO9Flp9oUc8pLAMJJeD2kFrpWtjXCnRsLL9u77o58a0AKjV9mmRCxwvJ3TIqccAWBzcNTB
qkxZ44PQpbvBRCTcPRm+N7fd4cziemo80WaB3QxZfTwBjp4u+nQ/qUeqaTK9OLnKLGfxlDfYYf8o
947no6+Tz5Nksq0SWZAcO5pWcy9NY6o2hDsYZcgSaUhDjdnZB7DM97f01LzGEvrvQx1dXWVVFqgb
QQkI50xaFBYWGSCHrMj3hzkZ4mLRCSmFti8V0PTvc1EM8azVG4N6hDOLTLGSqFy2r5eBYbIhvRbq
NUy4FaxmIyhWUxS9y/pkxdRxqFO61cv353PystkswlrEa5pT+v10bK+a2LWp5OtVexUxJci6gAyu
vj/MyWWDd/J/jnP8ZkK+wESloPBfYPc5aO2LrAd0FFqKeFjKkpBXF7taD+5VkJ5t610Grb8eXPcj
hf2Q5ZKEo2+mMX6cuFewrtYWOwb5Xx3hHBmzhSIWkAfPvGenNnMoxFjq8JxhTjkKXTra7KlfUBfU
qn7jt/UatLQiZo2h7BKnuvv+Hp16vwhRHIcGCdQxx++XOlVIblTyagRqF6qTrQPKroVEg+TYFZsx
wlf7zHx5Ki6kuuBS9yS3QRft0Wgch6JHYGYZcwhsC2CCM8scHvwST1629NqfDg1tIa+eH7Rn7uyJ
GYwh56gkYJlTvphGj5ldq1of4slCTcWtIxJ39cXE5nSokmUpVeaqBNuE8ZnjnrjJGmkKJm551SzP
v493Xjw6U4KYOAivrIR0u+mVe3qx4yxb5WO6A5Dx/VM9YSFm/nbEozmsM4dkzG2OKPPMB6qhWlo7
o53ZH5rdfR5oregJnkqvv3FQZuNoUd3X6bAqISIqabEtcZfI03x95rxOjG22rOQt6HRF1qHKmeGX
LauWxLpKaziQthSZTrerY+JXo7zSinKv4SGUTuVDtx1AnaRW9gjlYpiSW+meG/k9wa43LxmV35/T
yYdDCEOmwpANEnI5+PWUIDCGnWIb6KLUneLbd2pQwzDJ/KVsVbFi9+p8vHZiicEBS+ceHNo3j/eG
vhOpemBU9EGU0U/5xonG3XTEEbXabb6/vBO9Hxjp/HKso8nW6nI0bGFtHqLzzqbIA+B3U8KZiyfk
A2B46uEaQeC1npY7LxA77D52SjEupXHNmXORA/1oT8y5uBZtWCbNnccTcj+Y7JUUQKHNmK0IsQjN
zMnfSO/oBjqEChjdhK8X36hGtozEuS35iUeNRBn3XbKqdFdaR2+F7XiJKpJYzHVJMJVZGZkrk2VE
mYkySMXE5nRuz3YiSuOgHI4iLoW9YwsxdfK9aapTccgAdW2zaenxycg4dcK7HsNLlAwzdy6M/PHM
zT4xyGSntyatBJlgvrTdpY1phciN595UQ5YJNGxEQX4TuY59M0Dhcw9xuOXZl+rS+VnDo0kFMAwq
B+T0z2/lTo1EXD4pt8o8Cbm3o92OW6d65Zchtz/wLmFQv4ykhRyixUNrfdc8ELXMasr2lZrNZY2v
xVUjh2vqifDMRHRyJNh0KciECaWMoxSB1mhqZTogiGTKqhcK6qG1DB3dEn2PeI1Lbf790zj5MH45
oDyhX2aZBrvORDOB6Buut8FdYaaSe7QoapDDPre+ykn06C1jp4duQWZn2EAcDXPwbUOCdRj6Yty0
JQZCw4wF2U7c9BxOu5vQQA6hvhoTC6Jxml7mZIz+ddWyrP/9lZ8KWnSXDiCgBRaNVscTrOhAZBlZ
JlAwA9wgrVeqGYLBZkadcq6sxqlE3A55I4t2YXbmOR8ae7/cCxqqVRmF619qemGVj7Ha8sqLoPop
SQ00yS4kD0piRaTV1ySo7+X2jaZvMlxJTEwN2Pt+fwsOrVxHZ0E8TARjklNSmfN/f/pqOVltnKti
ruT+h0RT0Wl208Fpkvv+3L3OEXyETrpmM3TI3ciKV5zjYIAU8VqDBRdAYpAZTDlZsGvYZZn14EHl
kAiemnSxpJDgBrdauhQf5LplwJhqCQH/HeH/n/fhv/zP/Pav067/+d98/54XI8qyoDn69p/rxf3i
v+Vf/Ps3fv/9fz7TSVp8foRv3/7W1cPy8fgXfvu/ctx/ndf8rXn77ZtF1oTNeNd+VuP9Z90mzeEM
uAL5m//bH/7t8/B/eRyLz3/88faB3cE8rJsqfG/++NePNh//+EMQBTJ3//LM5TH+9QvXbyl/u/p/
/7dLPn/SHnDyDz/f6uYff2ji77LjXVc16hFyKDAB9p+Hn5h/p8pJvYAuRDrlqHn+8TcwcU3wjz9s
/e/sy22Mx2TobaJN+ONveLUffqT+HUcw2dkpu6vZulh//M9N+O0x/uex/g3vmts8zJpans2XaUO6
kR6srmhM+KJ4anR9AEzojvPMTEKsD3F0VIxbaiVvabrQK9geY6M/BzFShPTOrWHtJX772KoWzITO
3oOiQrHrXky03PxyK/91pr+emfF1QuPMbIy4yDkbhK9HW5hg6jLSl4C0oqkJZok54YqtXgepuI1D
0pqkVrGjMoE55qEg6RTMW12yGel8wfx3AuGrXhkYrjABYjmJJtj2jE8Eus8s2+mFZlFXoFNxgR8E
jMWaahD6NJrGJs1dp6K9bAbAXbaT42Kv6Ld14N77enpllfg/B/bH95fKbujLY2C7JtvkbWxAZfB6
PFeYk574o15R2oUaJS282TXvlHHqN2YXahehYO8C792CmAc/UunCculkHazMrnoI8T+hbr0oG8jF
vdoz0U/Zogi0YKGVzHCh11zFbvQSGumPwA1SwApqJ0soyEEd9yO0oJynTTFPLFASKSXoHUrY8MZu
x+UA3SJpRn17+FJpvTdXCkj7rZPcxVWks4/38nmT5cmlNr0nHrtaLTdbGChVtJmq4oeo1WE7xONV
53v9BbIWddWVzrpMQX/7k7Lvwh4txNSnyO2glG1SPaRhum8SYHEGDWit3c7btFZnNW3AMFmA5TZ7
cd35yNYoIOFuq9KcZQNrFUoFBRqcBmGXORN2FW8mL3ye8AECGBit/NLwl3WQv8faoxfWVxasn1Wg
UJlDPgHprQ1nkQNuJRDlSz7lAPMZSVj4ONdDnsSXkWGtASyLTdsWVD0wMXsesCaDZOJF61h+i2k6
Zhp540KxHx/9sAdCoSysUf8YWgWcDdC2JAu2rdnfdFYUSkalg9la/qCCfq5KJwfwnwBNsGkttKhY
Xgwx0NgQSbkdNrdci4opeIUtcIt8GZ22296mXfQUCECkSqZcmTYm6DV+NRl4N9RjazsH/6SMzSMb
sDVFPAiV+BjMcNjaQOGiRhxXi8HU2ALGYu/20wxS4rZp8XTAAg7jk9LCtM00KJ8rZHZlwMjbVtXl
ti6LGrpmiIGvHuocomqAjNxMbV/MHJWRGrdOvzEAwtEOa0Nr0K5HRGROsgqozNHNQ4dMiW4XPuHd
2GnrIW+f0q54Rei9A32yl69vMA2fLrhS0DUllZsgukzq4DIZDXPmav6D2XvX1AbMZWUn7HN7aoxe
5KxDxg9MNOPZytL7FjxxLaC2RkmUXaT98FhYIRPDEIP7nfJtFUd/dlqPdqbTsZWw2ltPYKSFv7rL
APYeFT26TAWgwMob64t2ktV0ktqG0izVKgwXeTd2MziUBXSPraGUxtwXRTpLTXIKUFi0WWNGD5Tp
pgtCv00SaC9KpLTzUQsfowKMnB7F+NkBbaAJ8Lkd9Vnf9rCoBW2qDdQDR74jdUu8qMTNrByjdFG5
V1EKFycerE9Dw7hWhItU5d/LcGvl3kazfPUqD0DMAZG69R3SmF3DTdCadTyg7/2o5kEA+kkVoXkp
Yb1Fb9CkSz1nbRQ32nThVTZc9dAyd1bdZyBzuXFWbiyTvNnrvhLNh9qCtJpivDfpS6v0b7RImWuZ
uR68bh1okI07AWe9LUHTDOsJ04He7x4Aw+LU2eCURmm0XcR1s7R1RV0Nfv3hm06053X9s8Xbrvdc
xP0anlJWB25/CKgywkev5iEivFmvg+Erc92eq1aNjIsostb1tRADwNxsUtZJPEbL+LoyE8x98sre
aiaZptLrrsaGNoCkHLZu79g3crgktE1wsmG/SdwbcLHxtqsdbVthV0cAhVYHWqBrwHPKXWhkQ4FJ
rF+bM16CcW0RMagAeC9HP/V2itDNO73R8k08YYPkJurTJE3BBuTUqLcEbOTOuDfdYromBHkaEBFd
dI6T8HCgUCt0FYW6sHehiUg6h1Xexdk8CZkmBiehRhn/2WRX5AYTbFBFiy/8UtGqVWMUK6dkQVBQ
d6+0KapmXpCwo548ZabWN+isn7nwOzgIz6Lyfxpj483SCCNpBRIoAC3Sv6UNsTobXi1My1TBi1nj
3xbi6TTL4OJzMtDmXWrJsoRaNveVQxYr7bUMCBfmOQoceLX4ORR0TadTKAkBb7WV37X4tUHh/2yt
ZqVFmaS6aa9Z7bbLDNShjzubrZFnRv8e18Dv6+ABB0QcrKWFwVhBIQFRZNTGNsvz1z6D/VXob2bt
anT72Oqs1TFTrIZk7bX5va1X0wJ2VT5Hqwq4J+3fxlC9rVD+Lfx2jlQ2mxVp91MXiPdpaK5njRhg
hYhg5oRDfuF4uzJ0MNAxMGbzBGynLLrtQjjqEYtcLFLYltJOu3XHaQd/8kI3Sl71sP7QFFwibPgH
fgOhQg+RaQZttRtAkgGJZ/LOneDGba4jiLJLzVff3RhOqZHAMeqYOgILP+tMfAwaL4uZDPaMjCwG
UaZ24db6MPet6q4kqmDZS+e4juD8GItHLWn6mS2txpQRs49cSbDDfSMJ+ZRPCcQsD2Kl5a/qwpnX
aazMMnzemFy0TWF5z2hddiSYfwyaCis+lpw2z9jn1SsYoVUvHyItuy+2WCs2NGyVWciTrRkxE8d8
Mqo/vQyms8hv4ZsaFyJL56k13ekQ0TSGJmsVLpNDcxXp/TRXxn4WNEW803ZeSZprXDuTHWy0urjS
skoh5wNXZah5RbT2VmsTsUuxBrVTa9ZC/LyAiOhUxbPfOLseuoRfpfFMmSb7An3qTZioV6lVPCqS
9TnF9q1I8ePNGQaRcjmmEpJRF4L/O8Qdq6PE23egYPvlYEXSu8VZNakfzienm1Yt9H4lyK5NN8Ne
THUhd1iFuqXN0Zi14zTNPIXWhUxMe+wHWYhAbMJygmao7WMUfHo2CmlOeTEa0yt2M828bfPHQWBb
EoY+3kmatyAQp00OIq8Nq9ScwOlbQ/Zm1AG3xK87LCBN8N6tPq4qt3trIE+A6RvWGt4lk3DCV7KQ
M9kHU9ZNc0nyelZko78jmPQxPp7e9dEtL6gmWTOYz8va1he6hsgz7yXXLqo2xgC7WdP7+UQnO+i0
6tbI8hYnVnVcFn7yaVT9ni7da9MsLrOcvlsFTelFqlQO92uwNn/dlChKrzIFalUUBRXIJ2Evw0R7
sgZwZb2KEaYb+Nd6zTak14ghnHxY8mWjwWHaGG36XpD22RlU7fGIsbyLQEmvBB5Bs8TzbpE80Ebr
dvncTDGoC6rys2vCFrRtH+/UuHlW8C/TagVXUdiFF1bb3rZd+F6mmrEYKJckBUwVzdj4RieYD2t3
UzhA+Qu2nAxdTGCVHi8gFPoXbcHiGdi3Wa5Vl0MhNlo3jjcNN7eO7Xpmx0q30A6Aq0AVeIqE9Arg
MR3YvQe0InmromxcQiMbFn2ybfLS4O5UdzqM6yHHJTBRtLmilx64wAF+DC0R2AW/xbWz0+u2WbSm
4sxGJ4YgqwIOjgUU8CAbkhssHn8GA8N8HF2AqENHlwrAiTYud7k27YWlP1u5D3sOciG79ZUyTD8M
XpNHq1t4WRxc47LIDBrzjqQieu7M8rpN0/t4rOuZCMM3U2DaNpgKKQPbitauNCmrsJOMo7JkH2As
vGRMF2XVfaRNPMwqQ13XianNS1XFBRhzilyMzRpDm498TMxFmATmLM3gvSDpuXTGUcNvlyqpnozr
too0PLYMmtZCvH/YMwTrxE1cevvzpW3X9M9qyjYWIUZetlJs+ggvunCAggeJbDWUzJo+2CXS8DeI
8/wZ+a9w3fpTw1R5qRvQXqHu7bHtDcnYUC2I6UleWuMsotXrolWq28KSS4dRPlPyekcdJi5WTmiL
RR0x5blN5Py1tWm12l10hnU71jkSoNCHhQnA+jLMY8QkfsXmdEqhQt3BJVGXZhlW62poXoXY1HS/
LEdbb5dBUb+O0E+wm4U6MWlNOYvgNq8ajN5i49l1sD4LwXzxx3jAWRHc7GnCTS+ES6FMwiagQonW
lTZ3OtQMlBDGNY4YEiqn1hvRmpe10PZq0vYzR4zFtuowpYAzcxUOPNg6m94FL13oDdMGnAkDHkVG
EfXzIvZLWI1tfxO0DtFhhubTwuvYLqxNN4V3npyVyBu/sn0UFwOLJHLm9AI3H1w7hYmxT9ct+rRi
D4GkDns0yjGtqoBDsIrqAgMxC750hqRNPJKDbBfKGOeLLqqxR1C0TycA4jAE+DoH8PxgTDM+M9up
50OZ5sAlAViz47oaE9Zo+lNa4HjDXHeGcKELBStPse5M414NsbUuJN2lkJyXw5cK9EsnGTBdu1Qk
E0ZIOszYbvwIWkwsuTEFnZUVfktw9iOgMmYcotuCM9NL4owl2TMMgBQUTSqZNKWk02QiXutyH9ck
GIZkurdBO5wvE0m1cSXfRpWkm0obnoZatLuW/lFWJ3g4KKYg40hGTiVpOZnk5jSSoNNLlk7c4/gH
W2cEslNL2g6KOGMLzus+lSSeTDJ5CvklA9MTS17PCLhHkwQfJ4LlYxywPnHx2knOj3VA/vAEo3UH
BsiRPKBAkoGg3b3aB24QIRJMocNHYUqyEARMuh7/85EWGmmzYb+wBUbt1ksu0V8fc2BFuaQW/fUt
2KPs0gZqZEi6EYtFSrnimkpdtywlAUkcYEg4pfXXpFj5cmAlHahJB4CSBUpJl0wl74BX6iRpyQS5
dPhlCwiTk+n1OpCIJqy8CTFGXxFbXS8/Mn1ERNZkxaxUxk65KKUQixTnfZRa4pa/KhbuOA4LJ43K
JTr5EbWMZT12WVMS/PdbvVObLR1fDcubDa1ywKi+05ZGByF6CvwfUdYkl/i+wNsto5lvZDw2xyle
Om1ceKHSbsYq1edOkLobN+pZitxwVxToBTvfFTcqZ3yThyMRU0SDZeStMWTq7+OgSu5s+6etuFhd
VDS/r/QBOyJPiP7+8BsIT9/h0nW7wz+ZTuFdMRvTpxQ6l3RtTOso0twHi9ig8KBrdk597bstSjTI
HEHm3mqx/xzqEMoUM1ig93jLkXxcNljkUlPbpl5obm38qi2j3oeDKLZaMGYP4ei1WLT7KKYor6yK
iLB8BFdem0AP3egtzasJCI//mUUtSvC+mDasK+QPbL9+ynojwsml03deb+q7rhHr0I1inBeifQL3
6z7MrrJyCB7ipunmBfvxRc3YZt7mHlz0MmNgde5LbkbaOnLb5pJOfnuVK1V3JdIpWNkdxLkq7O8A
Im68vHLusn0oPTzykXU1DXatGgGGiLz+qp40cGi1sfPZ9fm6HW6jIRuWmpY/uylUCzNxfjZqDcBl
7JIFHQATgigdWmIqgg/6JLNd6yjRLm5VifYaihtsMfzFmBT6/WQ8xfnUzEn+xJepx+5SKCWM13Zm
eGn8LmpEng4J0KvI9psroy2Teecm5bUdEB6Y7x5dfisaTYy1GtBbrzVms4Pjzg6cLld76usZObpp
pvVOelWr469frCEWGL0Y5brVpbubX/0QmfaaNyrtjUyZIGStt8EysUNQY5fs2eGjLj92//l4SKwZ
jwp43bx5DMzIXBS2aq3THPOEJLW2iafeKEMZXmflkwap8Sq0GQ6ZY18KNU/mFG2SeehiK2QO/p9G
T4og6cylLYClGWUALtzAMmD710eWqX4bRU2/reWnvLE3U898lLsFDdqTKzcr//no2KLYHf6R0mLg
ddPNwNPfYz01G+vQfYCgHj8Z1aNf1fWe7RKmHiVTZjD0GFWNrnlZhO6w7yxyr5Ou/qBmTk8Sex7s
AOC7sxU3bkhdNWvi/2HDzjhHVt37i7i3fUZMriO6Mi9RIfQvlTukS2bieO2mon9JCty1WROek6EE
P5K6DbtOfi3X2RQpdPLdKrFT3uYDORm1sLHxEgtWvHDRgJ1c29jWPesybJysQlwdvjUI2GynjZ4m
Apu7tM9uDv8MDTLciODBdRUHpLSr4b+zVCG0MnFryYLS7TLugKZGafvoU4FapCkA8kkhqHPj+Fa3
7BhTOMCspYI0UsvCB3f0f2gstQp1AxDdWr/C69pbDx1GydBCN3qvO7eZgxWHZdfaEi8h6kQp+FQd
UGeih8kuHQrfZjni30be20FxwytmYCwKtaRc+qN8/U351jdhKv71UZETgCu/gHdf2GPdbhwZtqVU
8h6yxHh31LT9aJMC2+txCGCXtdhz4eFRF8GTZ+f+q2EVaKpj8OQm6hs2uSEO04b/0gn7pUbKeZd7
AsGCEXxYTRK8TGbXLnqPWlaap/DzSh2pdWYrlwg7btoax5gmD6qbqhTXTuly2SV5SYHkdzIy9T7G
mNkKjH4WT3mxiKGMZgrmcYGfZx9J9T5aXvCn6fk/89FT90Zn+tDQSPvihqrITKaPx1H4GIYlxo/l
xiO02PlFoy51pe1miuW793rksRLhcajFk7ISvfM+CV+s2TfZq5GkTG5jdjSVFUYjertDRi5rEAo0
zS6YXjL9U6PUIUH1Pg/WfB6jZlwGNZmyjLg5+lNXsD9FUci2Iw3yR2cqcH4onWlbtnZ/7UZQTEza
JV/CtLwosQM8LBYk4FUNpE7aXOtoQZciZipTPau7TPx0McDf+6EIZJZj/bMu6/IxSJJd7zTeqrZq
c4XXm9ztVvZVjyvrqmmHPT7h5a3nYfXXMwAVxNX3DPf4Br394vCdWvezMA9QAINlhqaKpVmKgLyf
CmeXeRgtnKuOHJeoLApBspYsJEcIrgQ//6WKHhgkHCJBEBvayY+6VV6NGGxUHQlGs6m4kDGvtEDR
iB3w+HEx+bRkGkzHUbY1x3Nco0Pnxm9VXcrrnAQ9bPSzoBo96hwCpNd3UZ6NsPHDWUta2tWr9mJw
/E9TYIOk3FBfwnLA30MYtsmI0FKataj2sgwraJTKXTN9EL7fD8PaGkvCfJuu4b5xxblusC8lJanS
MGUXCK0O0NWOTpQeV68Y3A7KOvmiqfZe/MTYWwX8zoKwK+5gP6eyqGYWtDoW2c0Aj0ok2m0Sadsx
J2kdBePOlL9vpfnb989Ul90Ix3fRoCfHoYRpsPk8OjmmlE4XHZklhhf5FzueEfnv1YAaiMiXkLq3
1AY+nBpXLUKYRZ6SKGR786FWsNk9/ElQO+9Tt7h26pR1uZyRGn0tPAfvcxXscRypV/p4VvxgfGnr
kfcUSTPCJ0Fr37EMrxv9khiX5FXnavhOZgQUxE2TGuxHlFIXRlt9ZF33zMPedNhmgK8G8UGI46nB
w1DbN6ZKyWdQ7H6W/exF11+0VbM7nHZn4ksVdFvHDB66TtlivIqPwGspmFWbVH2tWpn687QzrRJf
iqxckKRP0tps06F3DJ8jBwc4DW+0eVIXKzgxn0Vt7iBDnWk4/VpmlscxbJS9Fuo4cWja/eUdFuYY
R22dMBgdXPzqpMfbZkJzTx70I8YMFoHZm5eRF0+bVcmGABf3XZ3aL4Fm70MLnAcdgnn4SYfamZEo
q8jHA9E0VdqBLMMQqnvUNkMCbGJ3mA1zkfaPauy9B6lEROc4BHsE2O2IKM3w3xwzOXNLDnySL0eW
OhF5eEhER0fWPOgWXpAPNOx0xmxSfeYsYm2edV6muyK8r1ub/HdVz4IOjWodESKJjuByEFiwp8qf
pR+vlMZ3ZmUTThe95z9X+G0ufH3cF/1wmVnKfWKyHrmV82eTyIRMhN+RXnmzFq0U+k9qkNO9EXYY
SNa0m5T59EMMzJ15odcXhDKPUIAfRgNZu9diKxNEmyGLzgrp6HI4fgK0LAFglIQ+uoGOpveKnnDD
dz3wyXH/kbkTftz1LC7HfWV0GyKqXVO1CAwFdT2KJKWFv/PU7wrlw9Lr+++npa+NQ5YhbEMyhZDS
f+X3iU4ZlNLihZVNQ5XZk36nwlKrJbouFkQt3RTm1Qh6fGbQ2jewzCT+LHCi/tzkTX/Hl5siVEdF
AgFmlLeGn//yvliFkkdhXPVztSz8mRo+91jJO81E82JJ0t7Sm9VA3chy51pgtHNvpKeJSE70zZsq
0/GjwfPOhnGRT86j0avm/Myd+tLaJruXqSzQJaPR4XTMVhzha3eZ5vc00NJQkGOIMgO5SncIaZl5
G7xPmBtSxXGe8dZ6Dv3wTdWAJwhZMfEC3D6DJF6G3bCY4GXPzpzbicVF9trodJ3RHkMd4PebB7Ah
1qYk7edtDNhjCN97daA6xvieOQYe7Zr20sUxRWV7YjEEJ51YAxkbs3zT6v/P3nllR45lWXZEyIYW
vwaYNhpp1M4fLLoIaPUgHoCB1QRqYr3hEZXtJL2cq7t/6yOZ6RFJhxnEw333nrPPp2867eOVdNF2
aHAB8dFj/n37YaKiLxJl6cw5ZXRWLI82ngvUsfdqsIvaTnPxUOLlN1YpZjbViX6Eeubsmeldx9Gw
R7v+XWtJHCyUAW1ECDdu2BM+TaCP/pRRwH1y6j6+4Hgb2Ii02UaAjHvvq8rLPmrIxyGb2okJm+wx
9Hv6uq7KfVHHJzrA8Jdxk2jNS6ENT38++EeTO/6mRbpqwAn1EIsvD8UvN302g99JzWYIZq/s1q6s
s7WhJ4Wf3tixlgflGD5WXnsvehbniFzDNX/Tlt7qqekogeMeZE1KrztW6KHHBNbW1fyV6EFa4PeG
yMitLLnx/vyZPz6nJrUgxgLqAaSO7zXd1eS6XUJWWlA7LWP5BmZRZv4g44cOvtHtMUkyBkraT476
0f62HIodOjYaep0f0H5FQZ4dLZEhEIaHWXUw0/WAyJlYD11bqbSIffu+nJ30EEYtgUe93I8ifCGA
77OF6jflsAnQ20DsvFjh0Gm9vWZVxOSwbxSyC6J29OucBO+pmHwhlza0RD1EWAWiEO04uVRMYTSd
lpRq0OCbwRAv2tDmzK80JP8V+KeeOM5CGDdNNayNJXnxzxfroyOK0wZsCQAf+wkqnncLg0Gyj5Dl
PAR6il9dp0pfa4R/heXwnDGOQ3PiPdGxQjalwt2ymbqWtU1PokG37lT7smDgR0jRa2PI508+2sdl
4ucjh5fxJyPxPTyuZm9K5ej2QQOwgoq7P9saFPRaPMm62ZKKF4Rl+zqpcq+JcI2o6ZNy5KN5BECj
CaGRa2mAUHjvzymaPIxTmiOBcHva5D0eGUu5a3ONTrhIXruk/ZE7w5OdJqdm1p7mLL8s9WKf3KQq
PNqcToaSD/ux1o+9mD9bl3Ruo7fFkmk63OkIyEE7fGBIRrSaB/KkhkCyM/ZtskhTz74keXNfIXLJ
2/aM5+sUOv2FLm65cnkWcvQ+f75IP0uyD58CMYeNVJLXsreUMr8sUKNZz1PdmH1QRuJSDmyeeiwW
VsSgO0+wI8u68ktnXyKYWnWpfPXG6FFYoKtdBkt5PrLsa/HXxuE9adO0I07oGDf12Wm7b6MwVigE
X8mWS4h9HO6Xjz+gCeh6IuQtd+0yo6yQyBveY1todwnp8H/+dr97lBdwB+pxUJ2QVd4VpCgeXTud
8oFxAExheyi28Ui5aaMdH8pXW01flw89obSkmN4qzIDgpHxLk+57pln7cJheRcNbdZisozNfhtT+
bEu7VILvT7/3EyuyKCTZOr49/QTQCEvR+IA/ywjLnvaJqd1Hbn+xo9RPpu6zIuc3D+Uiz9VZZQEL
fCgkIjXPJxHSLOuWZ8INh7OpTgAf6qvRfjHq6K8+su/HeboXwOtCff77fvsf0fUfRNcU3ct7/3/9
l6b5g+j68J//UWb/+R91UkZvVdf//OY/qmvrX2BAsIa72IepZ2zupX9U18a/0DlbKixkA3cA3u1/
q64t919A6Hk5UNfSbmIl/rfq2rL/hRlZW0h9Fv8Hk9rlvz7hzd+36N9q+d+rrs0PdzL1Aq8f3LY8
b7QR3t3JIwvwPCooXSdksjxt2CO62aMBHN6NIolvEsf6Ycf1MVNsc91aslgTmnIrVDsEojvj2rF1
GpIKa5CbrZ1knvyoLk0/rxyK7iTeSJUBqNqCzUpaYgaNeAntdG+GaPKCyU7PjIZY3qcteH8ASkjJ
Ti66G9KPDnNnZPcpQ4G+roNIZEfhatHVhJchIHNsoxt1jek8veXkZySG1cx/zLuBkXQTE6b3y4X9
57T9KgGH2/FxmwGUcnkhMcr/+YJ8+8jjoZgtLGGuT37hTdvZ9YtZS2R7yWuoSW3Lm6bb6II9Ym3C
Wu/cIkAIA11cc+p1Wjamn2nhgW8ACNaR96kXCk5y9wVRpr6dY/GqkfW2bwcTBPDA4G9OJXJC12Qs
KcdlZrbomXYIOkM8iQPxLupATKEQgdQjnPBECCvA4OFVopYyq5r0v7lTfHJWv8vJBlADkdSzhLYa
ijk7c9fdtFaU437taFFVjRJ0nameGobQndJO4Cmof+Sk/piQdIZ6gu4Xm6Yntx2a3rBdq/nIJH/S
H2vDqHCW6dKHntce3FxuE76Dr9EJ2AgGJD4Jf4wZaiJoxehka4akCIuFxuKVFVHQh+OtlXGB1bnM
1mo2EpxDKHpQaw1byoeorYkjCTdpO+sEQT1nGjFG5KYTqjqTxANrLMszpHQmfxVs53Glm/qLzCzA
wnMSSIHhQpXotj0M1pPXCqCehDSHbj6t3MntkX6yt7AJwwSvql0JcyLdqAvbjWkoNjqRZQzc0vXK
MgOpumKgyWwdwy8t5Mqxlz2rShOfmS6WB0neKwXZMO7Tzr0YhIyiRE/uWtpsyAgR6DHq3aLnyFfk
V4yr3DuNy8RViipc2/mItpWA3nifzjVxm46bBk3Ndn90cmY1yHlCYuaCqJyeyKYm3zQeHH+wzWSd
jpE/Ua2t1Rm13DDh5xrjYxwX1VrMfex3rb5JENBbqjRf0jriPRlCHSEwca2JXluFqCXXiRx133Za
Ps6c9AFcJ+9GT2K/kF7nd6o7nfJudlBhsDjQok39bo7qI7nw+6owfmRjf3aSbEN8EQFHjnJuxubJ
Hp37oS4I5ItLlGKpLNclA0MujzkSS8yPtHD9hOnRNtJpEqjtU6KAgzQbIllMd9j+nPj9nPDVgCep
/46qTqZqpU57Msi/d0pyKEsv23QRxlxK1ge8ANqB6Yh52wmz3FgM9wMs/ZgOk370Bye1fYRnhR+B
Nj3Q5XaMLdqCbuNmfbpqcu3gTnpxU2Rfy1RvruhTkP9qpeNaUdlAjWa+KTQIjErx7BQWoYvp+FDS
lmAOKJhS0esdRX2Ylx8pql0J1nujTcpGw9CxqoSgI8F6h3zZWhOx+lDyLcMxvyJu0/RbpLEjmeV+
2jq6r4Mg30+h7q4Nqw1RLvXTym4JM5qpKpjwVjcxs971oIcUPp76kAyNslmmSRb5RHstwk0S20I7
yJEJo+f2gj5e0uAh7vIrLRxxFg8pj0c+5ydHz++0ssBxEie36DzWvZsMT2bS68iy5mvcmxVy0kfd
JG92nObSj0ckDcIlkpJEtOnGtMhvNuQdwVdG0NoT42LBgNpSix9hXGPer5S/vAE5GfUI2mDd2JaG
fUA9CQWpVNBBZlW0S4TTINajYhp1cgliHXFuEk7RKm2inW4YoW+RDU8xW9i+krQ5GUglI8Ci3QxW
ogVaZH+dLBTHeaSnRG9HqFbJm9yFSYWtIW7zm8aUXMkC6/mIhLKPLeKLrc7e5nl4GrTEOfe1+6OK
kmavdqO4ASs1QDtrEt/qa/1U9D2xrbZ2cogl3VPt7SUh7pIQ1F0xWM7F9spzpuc6q1a0GubWulM8
Ow1Ut7bPRVldAdrMVgYuMNTPenzx4sw4JbFL9AP/wzM7cmUS8z4UprLSQK4eUNpCEk7rZGOn7k2T
t/1JJQHal5b5NcNUeQVnLOZxkfYG7DA6VzX7ktlCYBrpUTkxwJkQ0DFNd+FHlmgZVDW6dVtJlpVQ
rjoz3BkJaatO7+Sg8JAsj6FJoB3tWwRIgaPExibE8YpRC0033u1gqEZawXFE3DQpvp4OXEqfYnzS
aFUAVN6zYiXrUVUGguZNJNk7YQ/jTVxNvANQnayU5ituFJLzlhxp6ZijbzDzZGQVTiuZM4Ng1HCp
rUy71lOWCjk3ztdUExspDHFb01fWEe2SmTxM7nEo8XHA1Jl3Vdz7XTM5i4OBVosVX4aSfwxNWF23
me5nhaK/ZJ0JZaNHeWEb5VEuP37+sYhhwSKUpCMwueFBUzHe/vyRtNV9kmrjrVnMF5V3A06d1t21
rndfMPnzUQmw1lXaizPk9/Zsywua/psvUuj60ShcZc3bOV05qdiGZmVc7KlqiXrv71sCJ5F/Ntqd
mmKvyEtSZ1Ix+ijt5MoQdXrL8LX0ilVfWc7z2DzKWT0weE2fkDdG7MHKpyKK8mPuyRJCZCI3ZowC
eO6WGzGuvUCtMwXTWephr67XcxcNMGSba8seKlJh6WKpkXHlvdB4qrJ53qi1WvpiChDTtcdcFb5M
WTwze9zR/i42TaHb7FldH0+EdlUaX61wLLbYp/mAYbIXPUmoZt9upn7MNp5Ob79EGNsLVuNOZNte
2zdmqG1ihevJvg3fXpo6MC+01xzkJQ7vLvExtIybXqNPA2d1NRdFTOjfOG688BXpob431XRLHi4W
AYPPkjvqlt1pjEQ2KLR+XumdeSM5EWtFCQEC5f0mjNA2d6kZXesT9CdTVw5RXNwXJONuGbjs8zT0
h3lQA0LGPeoBJ8QghTY5nqBHo0JMz15fYQcZzWNnePgUUuc2jZTb0STHPNNGaihW9xXuTWiH5cWs
OvNoMB9aF2a5T2qdd+04cAc0qeSP6Y1OoXWc55JwX/0cQjF36mk6lzlB7MT/TmerIyncwMkDMCnG
f2GSO5xXW3f2xKnvPHH++aMqGeu6gBazMfreFYpxUOOm23VC+4Erj6DwkiqwLaeT26+aK69GLVso
knKg5T3Q0Vred5CUVuOcGIg/ouIwOAqXI+ck6aH/8/BzJ9x9rYurrnJwHCmzfmcS66WR5vycPkSV
xGpA/+na4HHmnRR97Qwj2XVORJqC41VrYxzJ/i2AhKOkbTatl+NfCPPukM/2ImhwAbS2qIvmQr+1
wgjlfos9pu69MahZg/K5PTQFOXd2kaebSWMn3eC0QY/Wbx18lcx/iXCfUIRUaZxtiCtvkaBT4WW8
8ANpZXhk4iz2ZdXjLmr0DP0F59KoVZeFKjR2Qp/t6zHbexOKOCUDWtWLZ7dx5GNqmgd9LuW5N9Un
TGn21hrDh1SrGhR3SJXVkOYJHnnY8p4dnty8i2C2jluE1txLdYEijptxNXAbbHimh12W1vG27ZK/
oPSm21oWul8s1sepHY3Am9P41tN4gi0Ew5ZEJO4UgMpmUXQIBp6FM1xSvabNEYpml1IgIxsukR1i
MLUIEc8pYwcXyU4RjfqmaelqKtF8VVdVv9efqwTtZE/QZkNcJeIPJrjZgLwMupLrKezA0t69ilt5
jgfGeGU3xjvSXoe/Y2Z5f7fL22+j9vm6bdXH2CmEbya2hqdMfkE9595ZU0Fr1J3xgVkKStYo21SW
3a89b2KOHBfFje0yOBsba5OPztmRLPKDWor9NOmvCvAHV5n7q548TZlk+aEB0IhwK214LgxBrTHa
uOZShrKUKER/qsc+qvJNL8dtA8535IWMkU1DHJNmaBzMVluPqTngNiSzWvKek3KatsiTxqNlyJMj
KGIGgzgnJS6amwb3+0oFxb5CfEokQzztzUkJpm5cUx1ygRxiXbWoxsmZC/PSkWHu24LNUKUSn5r1
27oniD4d4/g4A21gh3sXjsorBtdDVZDNaTOfK9TOuLe7xXI4ZFxRZb5jQk9tKU1nE+E4qMg8DSuq
ehcp0bZwpXnIo/mSVvEMUYwMv9HOTz9/hH3CxYVcu/75x4Ewc8iD6EtGxSLXL6+7Qz/R6CznU281
GBXLAh27FRKdm8RUfROpPp2Wf82zcgi0VwSO7pnpq9lG6doJU5TuGNb8wbgFXHvnFpWvS7YhQCFy
V9m3bn1Re3Y95ILX+74deF+ICcUypyRLd60e6eRhunelxBvWZhRiBuawlRPj2q2L+mgV5jen43J5
S8R8n+XXU2ywOhqucqrEOKKmrZI1pShqBSP+wi6eIPLvcX9MC1FxX200o2BTA5NtVc7dXyPcS9j5
ve2TovrU1qJZhykQ5c5JLsjpFN8C+OPPmnSWep1QJeVqWZFwToeTP0U7o3P2cZdCga554yRQX/NB
9tuwijMiUr0HxPc5MAxt2NhR7gZNl2cBep57p9Xv6S6zawVduS5KlO6ccueLGLQH3ZmSnbEafaeA
Xoy5z/C5K5td+ECCrnXSpioNaq9swKykOyUZSNJUU7jyJOY6FeWC1q91hIE79Hb7CZvw6Cgm2vuG
XBZHo07ltypRbT2HXKrRqsS5CpHxblBneVXVXSIMOnRFJGpSu0L0xxbZTLvkui09HUtLhBw7nIbD
XF0p4zeUp/7QSvAiQqHIt8Jgrie/nonvLbes5MO2Dk1uF0i5MC4PUYclIh0hENVu1W9E3wdGp8uT
4vXjWucBIFAXq7RHP0ODWrSeMcpuw1lnyQwZYVZ9/TCkuBS9BBAr1/chX8KSQwjAWYHFLzLlVmuR
9Jc0QyL2BDj6biwZfZWx9NaxGuYB41JMnlq05FDAq9XdW2qpZC10xu2Wp6hB3tkvaMjaQ5IMF1v2
C2A0gZjKM1PXRc4cJdcWmtoeu+4rkU/4bRTLxI5gladk2esTMA7yJpMR0Rvui4Ubddu0PGt6rx7H
JLq1I+WplrovGun49hxmvjrMR2Erx9GyfK1T/W6oWypg+7ubKCjNevWvIUQnPrMWXtEsoP6MumNB
Dt5KAZETWMQIHxqzbg6ZlvzdGf6fzuwfO7PqMuX/7zuzRyrJV/G+Kfvzl/6NwtDQ8tG4h1/LZkb/
P01Z61+MHGjXQt3QXeKcaAH/g8JYmrLMIzxo70uWEWLZX5uyyPBAT2vgNVwsNeb/TVP2N+IPFaTu
IvtA0eBa9rvpDuwjkYadhc6b3OPVkkmSye6hbY2V1SpBNQ7bENivMgOezWb1C/uCla6VmE2//3LW
ftP2/Njz5HPAAqRHjVqKgdzbnmfRsxvSGz4HXZB1mnr0y+jLLkDT2vuEo8ppfTdReXuod195nLyc
5FwO1TePbe+cu8nc1XMLYxM5NsnjIJX9P3+53x8R8QhadA+g6PLvfxmhJaIF3WzbeaA7jBrhMEWy
ulpSQelB3GiRcVvGn2HZf3thacNC4qHrjtJr6cb/ckwEpPgpaWIGlkkfb1IdXxB+lkDnZe2ad4kT
H6WUT7QJx7Ld68LDRvIZDfBDx99i6/rLZ3j3vUVCo85dPgMGOrxUrZ9GkH8I+sF9dq257u7Pp/l3
95DOo8STxG1k/xQQ/PKVu5guQtaYHG4Mb6eOJl2o3Tr0dRLrsxy2311R9BoophzQJcZ7zGiIVn+K
cDYHtTVvrU7zYaQgVDqWY4IdCz24o23//OU+avaYT9vLWA5nG1f13QNSeV6vFWpD871KUvyL6UNT
21hGJ5OjgTCJZu00xyHWvHj6e+F/g0F6O5L48MSg90DFw2qzJBa/ZxmOcxvPdWokgQO2ErfoAZH2
LebHKyclwy+1tjimbqKQyuszjt1Hwrm1HJp4OSCKLKPvgZKhU4WNllpJICz1KKvvc2qdsGlf8NJQ
ClXqoxc/FNEQr6Ya12Cx2Lfc6DSbTrfib7wNR3cttVtVSwPG7F/H2H2ozRdZIzCNQ+3aUvIAQ8Rd
Wvf3WhU/QxT+0TouzUivpIGdV5tUwdAQTduliiCsaLdo5FR7vNR9+8ki8REWunxVG1wg0lSb4d27
J3b2pKtHtNBZip3vjG/OVRdtpcBuxqSZdplYYfTapFa9i4r27s9312/ENcvBEd7xyiFqg7fKm+VC
SxnISdVNAqMRpyZzv5RtTo+CGA0I5EhWS/NUDtGhoI6153Hb1u3mz5/gd/c3Q8FFFYkEED3U2w8Q
2uy5qhaHufRGj61qZ/q1Q/+3tYGtNGRDKJaOGabr4lVTz5/c4b87+MLpRCbDuecpe3vwsu0KIWxO
faZS/zm3HV9PFTjnegXd7qXCCmrFn4X1/vagpHCbYAsXIu271bE0B8dRXJODLitkzH/Hyk41fjhN
5c/kcNbhbWUqnwgePmqfdXRbECl5LRhsbt+pgbQpdmmxjjzKdR5MhnhiLhMonfrJavVxKeYwHISZ
IwfhvL49oYw7BiaxlKATO+Habvc8eZtl2mYgk/zzjfPb5wZiFrRZRtQu2uK3x+rnOs4ri1s3dEkr
lAYi0elis1JVgtUqFXflINlyhRdXlJ8Em/5UVb5VZ4Ae5BI6FlJyFITvJKtqJNg+Rl7CYJJuHjNA
qXnXFR2HFVyzbzbpglLR/TyOnxSrv003fdxtrSa5r536LLzsB0TWaIVJjx0igBoYmcs9UANMYkyQ
rkSdP1Ru/5JdtZO3NjEvRCGDSM2W7DGTL6q5B676A/Tlc18zeuqSQ+flh9J9gHflV53+6LEd1kB5
AWm6kUr2okbtpRPePRO7YyM6X4bdDnPhV8jc247Ad90Fpu+lxvewcv6qW4th03CKOnmlASXA7/qd
MKzNyC9BcbpYeBU1XgLm3Jxyrd45LFmTEpFZJvZpeS6qdEP45BDuCD1B8BYbdzTY8O3rzTdh4oC2
0zupYMX68+3wu6fKAgqJXwFxIvFgb+8GqZchfQaeql5n3ZpM565q429Ye9v8ysUglbKpcgvxyY3w
MZeVxduivIO3SiYy1pO3hy0Se5wK0XPYgQ5WOkPF6WnruQh/FVrQ6inDXpza1WbOyLALUz8M+01P
Q13gJKrBF/8/nIVfPs67509TxzaybJkEqtquh56AmG7hgTs7nGFzEz6XaEZzQ9n/+agf6723J+Hd
Gg6JUWpOyVELcNc2xr3SYIAg2m0risDJPwuf/ViEvT3c+0sdSdtsXQ6Xi3htk/2gz8leD7OggijV
kqvp0oL+//uG7573MUXmMAOzIVWbSF1Tv26S8Dgw/+yRj0TlZ++lz07ossz+UtFOMDpiJuiIImLa
bkO9gpwcSIepW7OP4s/S7v6bmxjj1FKJsFF5d0Ibig1TwdpG6IJcT/MuZBuYzcXWwWvUdcom5pAT
qkxISwZy5EriakGN74IranPjk1v4N/aZ5fJSYrO+WhTZ7861pU66tUxwaL3DcvEUP1L1ACP/FW3J
LfKitdDoAGnBBO9Q0YGSoUJZ8ibBni5XQk2/ILX/8+X/7eLyy0d6dz20tJGTNvOU5/oMaQUax9D6
kyf3dBoDFZpirtJYTpRPaqPf3gaoU/EQkR2lqe8OO9vjYGAZTsgVcR70CtyPPZUPFXrMRJBNa3ym
ilzO7Ie32i/HWz7PL7dd76QJSjFuu9o0Hy2IiU2SXUXD859P5mdHeVf/ZGWmkFbCt8qzlC1b66tT
5Jv2Z16b3x/GROHLLY3l691hCgWtg6qi0dHc5msI43FlG8Z1hK7mz1/n5xL//qyx6dRIn0ex+8H0
gJ/FTDqTmkcCUDHKfd8xNHCso25MNzUZG3ioGWyetM4BTy0+WXo17ad98O3xDc3AS2uZropg+D07
1NTUsFCslOAQoxzX+CyDVgEznjTpvI6Ejre90kIGGrGzJih+q0nP2qIEtVdRrvOuKkt5iES9j4AH
YM1meOFm9YPTtDUUv7AOYpftD6bGhRBgT1t7kcFFTR2IpOkPbcSwomwEudNJf87TyIHbVu9HTXar
vC1hVmJdzxoQc4kLXG3CyLqJHHtfMRMmhVJ50qlHj1LLz3Q346vZM6pt3BmXTuYj9rgS7ABc4SA2
mc55Slft3QlZcOzwKMQanq8xY9Yw1kRUuebsq7PlbYsqjALDHQnCKYtjMgzTOrXGbl+yh/a6eMJN
oaprMTHsoHNgHgwT2Uzu2ehZ7L/YdMzXMo8ZZcTkOrYM6AAPCYwhSVUc0H5/FcS1kAFMppuiesLX
cjB5rjG3u1lp/Il54kkZo/OYttphGGamRnn+lAtOWpqH0850CS011g0e8EAl5jBA9HFCDeUd7Smy
QDJxs/S1U/mDqTfrfmxo+U52sdJH66gsnXldz4pV1xgghPRglrVc2aBIdo0+f3cUr117cTLvIY/e
MMRlemDN93VY3Bq19YhfZ4ac0Z+issw2tI9KLscpGQqsEoydM9mejSbcVqZOEx8jbOXIYTW0ylXu
Zl+h1UC7qKA0JNY3L6wxnVRINGJRPMnOwb6iHWIVG22ZjWc5L6+NAWnR2Ih7mLOzH3uFxv2Ad1jT
oyrotRANUZl8H0dHx48nX3VFNjSpltgqTZl8FDAv5UJ9C3NEoGQpr6PUhVqZsauwK+NBRMZBOM4L
tkp6StFyEgwNCCIT/c7vvfA6VsaDMRSEZEPFqppHw8DRBoXwOMTpa83DvArz8a6rb1MV+182FEDe
FDImv/Vg6LCQnKYeTs2UXpsA25cQWMyjOzuGNakppIbDHK2GBT+gjMgFYNb4iZ1eGoEGqEjCs0zn
E04/ItVxioVWx1SnEPfuqFqUhU2G8g4Uk0DfsSgO9UPNLeqaxiOqssdmwPCfexqcUZgvkf3X8s72
HfwSKzO9hK3sV0S9Q5GV91rXPtZa+QMm+FYvkhfXHYAnvlJjb1qYG8unLnldafY1IXRqjIGO8nTU
8w1j2FI1N0tdMQPP1yia1TRu0EjY3+oQKmvcZcex3YOrRW5T+F1UXMwkvUNSRsfmEYXJPp61r8kM
HIHc372nOBtmD5cuuVngi3E/nA3wYcL12lXX9odez2+SWu4yOzsWot2h/FyRLKeaw0F3nxEv+8tb
3i2dlRLWm0YNl9QcqHX6fqzkdT20d8NcnckEBdVrPEpgCjUIwnAZ36lLTjKnw1XsM0/MSxlWp5im
DzylGJvp/GJH/Zdp2xeYlwfDPLu0jwIpq6cM/i5N4IPnKqsk1HmLyzEnj4aZvDPOQW8DQ162b96k
7AxPbNssWfcd4BbLuRXmUG8LqcDo1X94KqjA0JVoTL0f1jQ/dI78ysgUy03yPWzMC/+5iUTFvr5G
WtO4awCw7TpRR3WTQDfVxmS6ZHG6nZup33pFB6qyzjBUhd41vL6bGMzmsnEh4rFIdlo8JJuQcV8m
GmZ1Mo1u1bD8gZTGw5yNBiszB1IBQ+2JuFvoM9AO6KTQ0pnjodrEidQD5JIBHc74kKXGeOy4/ScZ
pvdxhP7mDhrs3psLZR25WrLRk2m/EIecUjUeJrc6o+wibqwYfITW6qWCHFKaMB6gPlwvMt/IsYoT
PZ4mUO4GVZ+fzG1vZ9Ed6LmcuYZfy3q4alyDhDhFYHH/ifoLj+kMApXeVH4QoYLrL7RYLJw4DbJ6
6Pf24O0TpciP8RzlB6g+Jxu/5Q5WJ87BRLtrFDa7cS2hxlImAeEJebPFur5qB9hptQcjMcfSR5vx
oWd8bc/VnZ5p06Yf03QjaX4ei9p+0Eyyk2wCO6JEnNrGe2pdm0C5uj0VSuSuHRVRU2bD58aZrqfa
rScL+zACjVyPsVqvDYQuvp3Ks2pW/VaA396akVavJr7HFgttvskJCR0aLzrpHlmJfTzo67bqgRAV
wvKzvPwiIr1HMttNp6HS9201oyLmJyg3J9yxoe94LMXOKIsIfAXKMqbj3D2AQIxwviaPBKy1GNcG
kkYI57tQwfAspiI7l0khvijuxgBrDuDLu4pAXPNR5sh3AOgqhBquy8GbXnBZ19myasP8OkBWDUYP
HZNULF865jemDT/KUUTnNLmJHZ6y6CaNFkqdhHliWtLasS4MgfmlGD0DTVUWrh0r9iDKtfDwtA6q
MmTFVjDfBHCgBbphrkon2Toto4rUhXUGS3KV3Xriwn1Y1VaBDERm+6/a4kgDlP/aaBYs6s5GDk3y
JS93O0gm02Ruaz6UQ8+1SU9yRkyAMv47gKWLO4T5Li6ISK3L9mtIWC+sSpjIbcmeRpHWFcKkY5nl
yk1rzd9xQM1rKXEd96oag2QyX82w+FJm7XPh2fUqN5Fx9MWdkHiAkwL3E9hjuDw63x+FYz5E7qq0
amtlynYHEjAYRuh3pvPK+T7qTnhyGpX1sKyLNWLavT7Vr4UCfyAzXtUxuoFmXuWeGrjRRLvH1mLf
y+vbaXae+yp/btjxrnoJ5BIMHxrmlhskJEsImYwnT8OSD6noe8ehIW6EdN34teWwcdPT23F9us6U
MJKRgd3wwDZ9qhLqqXsnOxOkEpXGg9M2M+NoQGuSN9eujsaXdKFK202zi0v1W9Y66YMtubSd3oj1
HHXNhveUEgx94h4MWm9MIgYFpJ2sn5u5RtE11i/D0XlWasQLSTkOK3vGmm3XIcpTgMPQ6AcUNOAt
pvCqNYfmwC1bP4I93ejts6Ev/M8O7Xgxa1+ShUc/29bF8NJ44yVwXGJU5GX/kBnzTqmG8sDCnB/k
JkLdc69PssW2BlGmtvXkViKWvu0da6+KhsyxGA1HV6VwF6zEWGehcoWB1nioMhm0YYlDcuoPUrOy
U5XWWTCCITjWFjd65gVqBHXVyG8BcHkraWQoogot3aUMvPxeQctdiIyCaTZ9An+yazcqjZsQNjmE
8QDVBAXopCf7LLZ3bj/96PqpOzuhdsNIbLghTPoQuclZkv5r7d0kUS4uR7Tm+SD6udlnJuMIW1MC
Y1TqK6tB7zE1Y7e1zdrEg8a7lm7ebRiPzyrs6rPqKtpR0Wy8BSKvd6Ux8vYxorVq5N+QxGEq9obH
MPPUVRMZR2uOggxSx6xhzQupWbd2anfUyzZbbpFDS7YhPpv2pD9PcehHPCdQpojjrqeOctgWOAlG
RDcJGtKwdMbHPP3f1J1HcuTMlqVXhDJoMQ3NUNQiOYGRzCSEQzk0sJ7aSW+sP6d1VWcyaUwrs570
JP6090giADgc7vee852uOnX18NhOg3sELuwenZo3ZV7l3YZWFX+/LG9H197ZojMfDSPMSGvR2yWJ
h8GSzhoohz6aDx8fEPzKZRChDCvyfl4kg6i2yZjf67zJdyXQ+X1k+Mu8D/dudhfNmqJIJMzwtr0B
bgk0doRwB+twSRSzcewT/0fLw3DpmqV/OclqGyGBO7F5gGs0EIFrFi0PHcx4rWAlOWG78Ifhwk/t
eMVVYeOfWT9HifxjsIG69rZeIP2DPhCV0xGK3NakygmwiY1JXnRLJ95TjWz5b2Hs2tlm2lNa8coe
FrNSj7OzSJa+UpT3SlsulMpcihI2NMLzTinQNfBvmxhROith0FbI1O0PwTrNFHqciNiRqUaLSOna
B6Vw75XWPf5QvSv9e6iU8L0L1jrNHIitqOSnep4XY1CxBbTDd7MozoGf/pKN2ZxqpbIfYCCsMP7e
WgjwK6XEl0qTHyl1/qB0+oZS7BvJg6UU/EU4XiLARqHeG92jRjhDrmnX9NvrvTWlt7ZZZeQwasgM
NJwQpfIJ8GqWp1B5B4CNsyuI4PBUDi9MeM14DDLtlzum2gYTz30tLWcbKUfCjDVhUh4FIjHkRijf
gqkcDNIc/HXIbcUAhr9hSHA61FgeBhxHy9xNTzkr1xFTBDIfZ50kbbCyJ4lpBueEjoWiV16KAh6J
FSTV3lEfFlOl11UHL1ZrEawY8JrTbZg/dYGTrjOq4V6j/K/Kv2EqJ0euPB2ZePWUx6PC7OEp14ej
/B9DolvblcYGFz0R/hDKLAQ+oQpk8Y+qL8onOF3CWGZuHCz8rA8WQAlYVdXazrHK46TAmyEmb+Z/
VIWkNQSbOuYO691Puze1nRaR5BanHt4I3FeGFtbX5TgGF4pBnPTAWLsMDxEbn3HdTnK6cKXAo2Ld
z+kc3CY6T2029fEF/bnxCWTjRtE/b5BLvri8sN2WKxpgCdP8pj46oX2rlxX/mIDrT3N6TTI6Xg9f
2k9NB9AGHORJTvFOi+Wwc9i67iO7cvddZ9+LXJb4QKrllAoXQCSvq15nPLrhgzfpxtXHB6YFFk25
1UArhfk9JNV1P0CVhlRarFKNSz53rXkaJwJZO/mUT5a/46fL9YDjZ5G2xbhrbDhT7U05WMRQ5cG0
xu/a3SWmGRHEAQra4sKPYzjvAyVwT6L21koA4COYtgzhrUeTgaDgcZKXBTZ9MPPLokILPnqrUkcD
OI9FvQVmVh8+Pvq22EBn15aUDs6UAy0ADc3KlreajW+gTsW4L+1oQ5qHowRyOQ5GcNmaC0409qN9
qif6fRQF9sKYa/0YeFq7tPTa2ppdup49cxNKzTnbkfmUuxZU3kYc8eqgeiQV+Og0ojq2NQB9YpVW
NosMLGixseKo1dIQEibDYD2JzLyimjKxwhh1whjCecVWA+XuWKxnbGfLmMSNPmXOjswfUgsvUAYt
CqtfWFXbwrrzl0O7R8PIBoGK0mgn5U70LljsyR3ucnp8Mk0QvXeOs661+L1iUdumRXgIe71aoo73
aKJjaMxn98lpom1Hg8TUDZI0BkSsmo2YQUuLna8hRTGsx2rytdu0Zw82a9Bp1WaD6HnsT2H2UE25
0v9uHK911jlK5nU3l9MqApy+ZDiY547kx6YBuzKkxPslbduuHAPIXqPckVaUPmjdTGxybDwPNtsj
C1LTYYIs0SVldomyhF5a0Rxtt+SSqw8Rq1GVeKjmEfmumr6rQF36xSnDIp05+iWKdp91skg2uuQQ
+WSI59ZQKS8YXa6ZrofzoFUoDtNzqgSROFcQKzhE0JZBMi5sdhM03cMt5iAMTJo3rqYGEA48+3H7
fZnS+uiH/l4nRGlmKyAE1VCP5PjP9IoKTCAVKY8AuikZtnmoO1u/Uury0t+l0zzeNN3I+JeWtSjk
YK09K2djaecI5AuTxVsVn6jL75Mb9NbZvYehkH4L0TGhj50sRWcOgLlbOzXlqrx+sIRd30ym+9zX
RcBtnuCG2sYLXFr+oTsdsB7Z3g1MdG3ghzsjuEe0LpZuVTDXTE5/kHE1LlDL110W7It+K2UXkesn
vJ2NB2nOmnGhibLcd+QW+NW0ncqQmkAz7fNstFH3S/KCUuvHXJa8brToUNZGtMn6TvAuJEDMIw4m
FLSnmLe2aexdVXadHlCYz/tWpXGIRB41u4eMNNVvs2XeQmbm7ezNP6mWJeibIxNOEqVUGJrdrJoT
iXmsmlXWCcWTR1Jsc8AdqBTsabbGy6WtX9Mxr9a21YIvbRBYVBAZb/qnOLRwkljNioyDYAO57tRo
KXuoOiT9wsRFQYt2GbmCzFKTbUDS4gKhDN2uKniIS17BNxoduEWfsdKfdfI4BpSpcb0UdcT7Sg82
kEA2vCi3Y+fBZaddfqH5WrKNZYIkHtNEZjoSSA+iWS2AKBp3xbXoTbFJJ30/+xiup7TEcD1G6ZYI
r0usN2Jd1zFMI+GueIE7S2cmbKS+mBklqzjy6y0BEZsyz9tNIZl7Cg2Zc5x35U4WEoK4nU/ryorl
YYxx1I5CLULN6sIcyW8PgNYaInud6QjEbFUXTeXYC7JCcEK3ZbvHCXrb59mvoAmvG+mYRyeSbK/T
2F+ZkL2oWPmHSXPiG580mShosmXLrnqTuNqdX89i28zDsO7SmtvXe9OyzeMXu60vvABvTBH0j5Ps
6BonLf7mXJvg6gC6BjBtb/Wk/kmRgu9ST8Y6RDvCCwd4RKFnxOPUyCjr6oG9p7l3WWStYp4N4G5Q
E6wD2krSYLSQNROE/WXkUP6dqSaEIGsu6goh8MhUO/ckg5oVsVN0lfcybKKT1SSYNIBOWFm7MiqL
gkoYib3e9Je12ce72bU9Ol8soSyrX4b6uOXiY20bwkPQVs4hyATAxUiL1ipvQPZwb/0q39qFpNA1
eSSiVCMyaYrsi6i3fPY0lJ1ZISYHc4jX46CcHJSU1rg5r/mj9gUBGRtbmP6xJuBvEcr2ve+a4ujg
m6CMNG78ShrbzGjObUu2rp5ttFxI0gGMBDCqSK5QQ+QN4DbDLhcFdvHlEPsMn9xPlj1+84vWN4er
1p/7fYHJyips+6g6+L1vjZtIM9td7Ff4A9VDayISIxYBY2bKfKRx3VOAmUtSgYfrMtjyzLMPNzpr
R1jQvHB9dpzCTvY4UJuF2zYluRusQQZ5SZ1gvotM45ECbYGHl51VTeUrRsPChM2kVDXx3UwPkHBx
bGJl6hjLoXHGVYGQdxtIGhuC3LG1J+uL3k/MXed67WrAjptrgfPgayeBxG9ldpO/JDBAmX1nZx3W
ZoNvNKvnxVRmxJCl2Y0VG+3BrMU+wYWNJZ/4kAwy4r4ItWd9jNGn6Q11yFqjXtwwzuxgU6CgPczJ
KQqc8ByY26wN41OtN/5W2M2Llhj4/ONg7XW4b33PwxhvovMPkMEPHYCA0HrwuPsbTbupmuT/yPj+
30rHt79KFTHYfM5J/CN88f+XIEX7Q8j326v5L6bHw//6T6aGlyJ7KX7+oR//r1/9b/24BRKPCGFi
NR0dhfR/Qz2c/4AN66Ef9zAAQGxB5PFfUYr6f6hOIL/kG66NCJdfooqoohSd4D+wvoP8g+9CNVD9
X/8DqMdfnWl1ZA+9C7JBBzjXp860l03CR4pbrHpvuIUW4YKjcJZp3FxFAjsfVIF/dFm/OCBMDLii
AEsg3X1GRs36hKhZEsRTz/F7ovfnyqjfA5kfo5JILuIwfrslX8jSWQ59eURAjQjyXYVt/XSKGLqS
euqHfBWl7rBI8/jWiR2qexH1AJRaxzYyHvOGRlYgiasYuuk+c/Or0cOQNTjkoY1zHq/8lsJ8CoHc
NvFijs49S3NA2/LK7Kx1UU9PqjM8V+JcSn/fjo+5YV9PZQnNL2cfoAlxSszwzR1S6k8xrmtMzeNa
aqa3B7AN0UIvN1Fr3geg0DYxQnb0yJrN+fNBKINKHbSmZd6le7p5+SXo73ZvNl6MS2wibyAlfsHN
+vwAunyW1FLYyZ81YMxWHV02UZJcDcbdEFBYi1SGAWHFw8oGB7BsJ9ClnUsS4QiYuG8jSvED4YIs
KHAKGUN8+fExhfbaqIJFY84dsQrwDiaLvat4a7LwzMS193uvWYDaLBrKcaiZ86VL4BbhiL+mYFy7
CcUWAHe3wAkONRuMhUdZZJ4JebNhxS5mvJekub+TeNRjtY1/BpLvwRaLVE+xECejPpaD4Oc6VR5l
z/4RbYelMeAwRwo43XLEjbeQ0iRj0Nqloj4EnbYJBj1hYiSLCQeZSMt7r/PX5lw+mipxEZ5HuYA7
cy9EetmI8cqX/nXg5oegmK4JACtiLLzpfU6IzNg7pPj4ETKZfL5Nu1FfjbOgykanXeS0LigeL/vY
eUaLGbkKE5suHRlRTUjGJ801epKBaB/4xp3JK3plGhRLnbC/oR2zT0oKtk1nobALQPb73dWso7Yv
GM4LsgZuIQ2g3vMWvR2/sivfFhm7rcTsb4M6fK91cztQ4lqyxToCIaBqrLn8pcK5mSNCAUTGhbX2
c0qcQuSiNkxuVHkl7DCm58bJKyiB9172ujIn2Swtk98tjOyeZu1EJaCuWmvB22RJYM7rKMTP2lXr
y0H1QTU/WAYn6GtsljSJnT247nHN46Z/TlGzU7bj8YlnfQFfoKThq2+bqAWIo+3IJ9iMlgWZP7ks
BrK+qAK/Stv84QCzQ3+/p4aSLvBiZAszwknaiNsa2h4dW7m2RP5aKbrwFMK5M8ziAoH4wWgBmoay
/+lWxskdo1fc4s9kVHJLKgJINfuhakIYshQ4XNXdaqancgh1BLrDtSWM5wzaCgRAPSNGzsZ9aTgj
Xe14q9H98Yrp58CpT6N8ssRwneenjBFK2+AnBKLnutKfs3x6JVewHZOj0ogEKhZgcBW6NklJQ3DE
HrGHvvCqXyjE9/qM8RFImrIINjw1AmiIzMcrNYEwJ8R29hpX05Pwor16unrPetAc/6EuoRp14jBL
bd3bRxIwQSZ6rBIdmgJiYwc1Aj1vAWXyAIHxyevnJ/W1i9bZYQ3Gdc5mfgzuyim4sPrwOkinW1qp
WpYBtAki7G3mk4dDAeYHD2XrsajsFqJ4l9LDZNuJaaHVxbtuxDcxqlK9wZuah/XTEIufpdPeOJdj
Vr9KA+KLr6cHE12/Leor9VeNrnuKGK5WDVpap9ktnkOtuIX1dFTpcH3SMOdWq2JmJAhtsqjPN3wF
4k5DB1P42N5yd7fsXi7zWIKMyBbd6N+meUFAuEf3Pl/qP2qreqU5RxJYR4/ZbvFl+prDhAQV2VUh
tFmGMap0HXovQlI9iW8jWpiLYUoOQa4fqMLSvynZwGDj1gx69AKnOmW4HdkNe4+NHHqW1zHpfkqa
wQlJV3FIO7xJzi0PTyGiSxQe73rqn/uC0m9UvYUzhul2eKanvZGygDK4VXfTU8lrZdK9RpX+iy5h
6l3rtbgPXPNaMIqaIb3PzOF1bthsWmVPtXUk8huZnl8wN03DSRvyvTMR3dqeeCVdG9zKOgsfpqk9
hrJ6yjaR7V8abXd0s+potdUPr0CS7skFQ+26XYWruCfDE9fwjjUx+61zPrcIdciAJVDh5yBhvZP+
tmo6iegkwtsZyeGZ8MlVqmr+tL/p9jYYgsMyXXotyMUh81GXJXe9Xt41ibwqOkkmEyDKmP/6Brig
CMPCwgzuAt3b+6LejXV9wYadJ2MKr3VO4OMHpKefzTK+YBy4i0mE27Bubj/y88Ym2Hoq0iRAmYFH
RKpZKWrJVSNmF7qxwRQN1tzEQqke0i6FdWAZl01wViIG0GnorfOfhD/GbI1GBkRaHAfXAMhBi6Sh
jbKo62BlkEzWsYiOY+86CXn2uBX2uHWwrnDK4qY3o6Nm8hw63u5jrHod8YaGd6zt5pWa4oNFaSK0
tbtSF/djlewn0rhmEKNlqp1FcJ46l7VDu/DYquqVfxateRPazqXSJcyzRtJ9+06d0WTSysJHlw0e
eoBVC9EgpFYJCOTSmWk7zmZHmrrkUZnNS5NCFEoSqAsYwmimwndCMGuHFi2knGJrp1VX/jA6qs3z
KCnAZX35U0ZIsLyoJxqxfRrVj1HRviXrJRXR8yz65xCH/qKox3SZtUGP2Obax3zs6fwPPV0caFJ8
hGVzG02XCcUk9B/xzdB5D1SEqKfJ+9gJgLoZCzMs39sSC0wv5SJJ0ldR2dvRMFh6GdZCa+dT2z6n
LFmaKDoYTBmS5iP9tpXweV5m8jp4vgsgkg1vrqAiZnGtxrk/zU84eK+mIjuk+hsdp+ug7K4sSqu1
c0l+xIv6qZmU3tmsj5PubxukPFPj7vDPX8b5hpniMfMs1Hy05LcTRuutP2bb1u/9JfmD2asXQ9CK
Jgj4vlNsEmn467byHMo0yJZQnkWXliNejYCg1LnorSVSq3abFGlwSU6NVXWEi/N4wadv6BISgG08
1DQIK9Tjd4iptXXZenQubIncJWedlY1htq46o0boZgYnI2HqJRnV3+H+uGvG4SxTJXKhyU8ZpKTo
6hakF84ECNGMvUgHapy2FjL9tx2Jk7a2x4fMmmteG0aXHweTYT47XbSZXcLVxi7Sj2XTrHFswspJ
oovU7k5V35KEFJbZdkgm/4wQkTDKeKCyJfwEnUZMHgSV1sU4yfAgwjk8YFi4t532yQkAjxderBOO
OgT3QjOuIvc5NqJibYfky81xnMDqcFy0QKK4Tpgnq9jJnls2I0v0wd1FmZJBKWZ/F3p2xNwsm2M/
2Q8MivmCpxD4Exmhy76nbmsDfFnl1JL2XTa9dE6htJriF7yce2ZuJBIwOo6TP4HxqR49LZ23facz
T7THrvaqtyDSOjAVpcerBGnejCV7q3WEikU2qHrV3zQzlpCOB2QuSFG6SaZb1utaswsq40cxB/3W
1pNX2FjVxTAmlyb+RMMVq3kcDjqV+Wo6TIVDl7naCm8sKWh0VMbioxsOv4bKfioquWwybRsN3QWM
P+Qi6D9ESbeUsPjS5MNzKmJsWbV4OuTxFvFW2vbcK5IkjNx8qszxqS6GirU55gis/D8a+e5QsBQT
YwJY/bywGzqT8ZzuaIaN6y6w3saILjo6IL5nSr+dIl3DtpQl31Avq7rbeZNjEhCnAZAP5vEuF6DM
alxj6V3ijcNj7QNHL03/xS5nfs4CMkDJTp7bxLoJJjJ9nLjpF5FARqh3jX5Llq22cS1I5shKqq1T
R0c4sy+oopm1CLPSzyUqH24K3yrsmwepu8+gzWbvvq6h9s+BuwvHRt/OA9u1SUwnX6Wx68SyO3kK
zb+i5yFUZrs+v8VOKI7Z7ACsrsl17/3smhcW2DuV+f4xUD4+JpDOSUUE1+gyv4YwQCiMkxKOug5F
55u0mofYz1mOkyMA10Lru60MM6wuWX4uGMkMiBeReT9RKHKVnbrft27IalHC9eviHymRkKfRIy27
7sEwk0w5OBnWAiNzl4qS6YAALhpjV2dkeyae+eT647oeUPT2sX7tZDU8Be3C1JOWQlz9YDc6kx9C
dPrmpEkr60DpezvuOGola9e08sHVqROHoFkW8GN2SWefSb7bsJwgKpN4b2YV8luJ5/R77XmK67tB
dMNCrw8wOKluFsQPQe0j4JV8pDZADWebsNxL0aIUN/ZthvslJKGTDeZyJILPgKSybOQdHUnQkLVP
YZ+0MgMi76pklxGnHZGyaKcXEOwZ4+GKmOQfY1u+6RM1WUoe1POPYRKRooqAb+W00P0zEo1d9aqv
+L0mqwHyldtU9Nx7/6GNFVOnITIeWMJC15Mt4Q8zQbjRMWXyW2NROdWle4m/d9VngvPUsHvy3L6h
aL6HTr8KZNGqLiarmAJOhoyuADRZFVdNDtDsh6R5yweGNQV1IoLvTBI/kV27JB8aaKFToooCiOgJ
qbNtvE/Qg0/9hCqWvHAEs4R8yuiCB/QKdvKFSS+M1jrPcNbzUuruRDI1iwyn6ApL/spWUUMmRvFF
PJEOyJ4uJsHCxQoBa2SPxlKlVLHGSILnVtrnLM4vEpaD2VRtJnuKEYMwGj4mCiRDaEMrd1EP9HV1
98GvLW/d6eMjNsenmdSMRWTH+rKOjO1st7+IaJR3kXeiqyW20YTgzvBIUP/4AMpJkrXVy20fo67T
QdZfVo71CBsODDuJVRPErv2QbeQ0Gmcad7zH5mpaNNqUUbdIXggtDpDGAappSpdEG1Ka4EqD1EC3
0IB+Q1yhucc0KL2jHc7g3oIYgaJL8Iw51jem0bJx1hZW03TbrOvEtes44lpKdi2DtbH1nshK3qh3
PsukfIgs1DS6e8HiHfKgjnBaCxHgNVnWqGo04QTddHYT0miairVVg/VO9l290HxeNYsqSbu9HnS7
wojP6H5ZVhdBwOaYr4tyQRwKSjIrjV4EHdQwPOZIiI+EXLjbOBLzmtkYYah7Q0k3v+7H6rFEBMea
wi8P/Ab6zbM2E2Vc9YKSddUdBhpYKMN6qrNoCZkRAXOywtxolV9scp/rFMzSPJZVOG2iLuJdb5T9
gszUZFW0TQSwbLJubKLGF0mRv+UsxgZycc+ObHSK9X2wabA+mN7CsFCVNZS3+2qtt8DUggThfndX
Shh3bKSiBTGC+SrQq8VQBICTTJieVXJLc9LajEblbIKcRpqE4Agf0tcvKbRfZ36OGzz16ZGO5i4a
tduS9BYmOHvHxWA1MejFpvN0WLs5K+sIN922EN6p9P3u6FUzG48w81FGxYfasP2HsbWOXeFa4C2b
ZlvkntiPHh62CSYXqlv2km2f/RhdlnMmtYiKVk+NapsuY7G3jfil9+PyvsGcAzWreGktvA9pOVCK
M9mAGvD6KOEX/Y8Re+lZHx0QuJkACdtIfymSojrLaBtqfXXwMu0BnxKbFsev9h8fWc3qieAyciKZ
HN3ajkg8mv0zL5ldplraCSJAFDSWvuqKKbl001mupOqKEjblQ3fKbnrIN+fRnn6ENkmxHtnoVNQI
3k35OwB4PJNlLYaCzGUHwIMwqkeC3JRhXSEfXALm27aFV6OcWlhtjDgUmcwaUVjEB3sBj/Zk2h1J
7rqTtJu2osM7ikWDeqR2+PgI62qdJQh2qE0dfHQD+zhzzTM0HPPcQMW3DZTiQ6cF21Lq5FRqyU/y
auSa/j9+bE1nFyGjje/Mj3z3+OCMS2Ma54cKUW+alb86Ek2BS4Y/sr7YZY437T8+UOhNe5e8Rzqb
/mNlJvOlb5M4Nw7tLncqOiDeBlyVvJCljY2rjFdjaS6tGeINHWu5pAZBgPMoT65NSSZM5wfXILW2
ogGNu8V/TCNWzUCX5Lr16E3mKP5lY8DJosOnJ5a2Mk0LWXS+7EfrkLXpXSC6U5nSUZVG9Iwu+Pyx
Beq0kQJcWT3mqrHjlcMbIoltZo2vUvdetfbNsHPwulR7gKQ3TwX+g0UDlEAbwrPpjUg4ijMEWNRd
A6W+oKSHmM7YbvU0+pdT7i9bmm14tq+w3xbxJUSf/enXKuPWkUFPKFiU6M99mNNVzu/Q47LqF82b
balcy8K/mzBlL8p+3KtaueirN1FhIrHb6k0363fdTQ1V0H7TDOeCNdH995V0Og5/esps7FeqZm+p
hgURP39+x0y2GFQkKjGv8negz7YYyJc1VYTvD/NFtZ7DuAYEe3gGf4WE0IilRdhn5WqqaP351dVA
vbLKrUU8eht//het+4srz+FUyk1gOzYpCX+elU6Jvh9KiZWlfkUGg6iUjLw02GXRU5U9qiI2opHl
96f4d2qFupTAhID2BJZhu58M742bGwHx6yXiQndVQugyEv2h8+1rmXNkqXYA0WWbRoe2yY8F4G4z
PQLUWphTQmn3YIZoYEhvGfXhHwNR3cPflSW6+mKEenF7bQBFwadWCTIA3WP1A6Y7e87JezSGno2w
s1XXoUDGZMT/QPl8OagCmlzg42ibfTasVqxQRIso4QOsY8sDl22j7KDfX/CvTovJz6P54xFk+Dn9
sMxEZCG9LFegfTZGQSYvtQ1GcGVQYKi3OgqU7w/41aiyLQMukwMKiXbdn6PKCsM8C8O6RBBP2zip
jvjhqNmhmfSQcbbzITLAwDX/6HV9dZqOymIh4NHQeVL/PGrpu8GsU9dYqYKJqiG31KrgWl0Pqv6U
DauY99n3J2qqofp5xLg6zTVesPTMDVqYvztNpWUbnRZju+ka+1WGwS6C9Luoam01Qv3UdOtgzVeD
GbwVvvVgeO0lMl76ZwZbQXu+Giu1jA4e0ML/EE291hOSpTtx9/2X/Oq6uKzXSEAJTK7OJ1e7nG0x
uD3XpdXmG/Z1ew1mcoR2QeWg2Z61ccan74/4N7yJB+n3Q34aAN7QeCRTsi1tCu8cEiU0WmdgfazT
Erb64IFL44ECnpNmJ5xxbKcQOk32Px6ur6ZSZCPcHHKpaLp+Qho4dsnWjh3vykuNUyaJI2YeSZGH
MSxyURy/P+cvr/JvR/s0EgwfiMcoQO+Ejk6sibnC+LPxvGveGitrcre++a+5W43nv8aea/smUVaE
LXw2Bhud14VhEIENiMRLNcuTF0w32Ww+iOxfALC/5ymUjBZvaJd3EgEcn0+u0UVjlrQpiIETi6wy
lrhtHsq+Xf9PLyLHsVk0M/0CjnPUxPKbcdttYNh0Q1+tEGttnanHsypONs1IuL8IltrC+McY+fuu
/XHAz6+i0tFy5rChom86PqBioldtPgWOvXN0fSQqYN5m0nj4/iT/BgPYHJRoOR3fNjWpzwfFBeFh
7uVqxm4Ons/coqe9kT1+USudbhoEPplv/rBvI23lo+6sHdi+mjjS+dxYqbkKBNhZmfz4/lt9eSU8
ywJFr6sB9ekWZ1kCBHoouRIlG+LccO+CMd37erhj43Ww8+Bch9Y/5okPKNKfQ9hUF4E4FZhFtvt5
ypae05iDPVUr/Ban3CtPyPzoG2YCFVbI6rRtDrpHu3Wcir0y3hA9PcjyJUnLl9QzrpBtku5sbeuu
X4l02iI/eqHY/eD7/oPrE9gXDMkF3rfdqL1Z7nBjmM6NxKWLyouii4ftz9X8vZN0F7bW/WPW/fsd
yKmxylFjmTP7vLJKs9ic64lTm6J5Y1EIbGJ843azaUigsoo315L7DF3E93fx7zmPo6oYTEMtpP9a
Wo1dbdANFqTAKNdUPKzwG1xFaIUzanCCf39/OPfLsyQ2xiZ1EFLSZ8aFbfV504SMGmfsb4Q0b6Ki
2ueRUuGPB7yI7w2yTDeLLtwmfTB2kP6urKR5F0yGrUiOlRvT0zZuEFieTLlFzPreagZ4H7QxQ/em
p9658eiJ9ggQc2e88USwTz1IUwip/VbcRCYqAem1m1QPaeRIfzs1LT09lCFja9/krXMwxKTM6Vfo
Q+9MgiRnFZZqX3gUVkx9uqrNYj/H7pVwdPqAw/uAbweRJuCfFlYQCWnRSymKbTm6MMDrkG5G/pIY
/i6qtLcOtS1mvruYDX2vW0eDNJCxugoK5dfM//WAfnlrf7vUn5Y3XSxTUku41IjG77qm3ajns9UI
7kyo/CbNP6bijwH6+dkkp/DjtqK2+owIlHnmhRpAhVWXEa5Xk/euHEhGi3LGOFgTdFquLMj8TR/T
9/X0K2xmqHmqfSKCHblkSILKvZrMjLDflLV7SMZoVZfpWX1XYSF/ZsXz/XD86hJZ4AUN0g3JEFWC
st9fH4EbRIE1tdXK8vJT2XbrjHEmk2zvElpNvX/7/eG+eiv+frhPCyuEII6EG12t+hQhM24cReJU
i6rvD2Oo1dLfd+L/ntan1RSpo/ZgRLwvAMf9bFholikyo8ka1uryJ7wK/Fy/aXLiAfxLygygAiqN
flu116Z/0sq+/DKwW03d5yr7Hyvi317RRdKEjYzHatXw2EWFh4g16NY604sxyZOuXbXFLijj/Wjm
e4ylNBEGcznxhJUJaoTvr8xXs48itDkI6Qiz/Lwnjz1MN56aYxP00obFfB7YMYG1mrWzDcqtBhHZ
qXnXqCf5+yN/NdJsnfU+70qWAp+vAlgjkVU1VBE176FS2ORM5T7WmigUCy/ZfX+0v1d6Js0E1VBg
ewoW7NO41vVB2LaeqfIbaOcu5/nL7bN6rjqj23x/rK8GtU1uI4A9nvm/BIpebbCHzDgzzRnfExPD
Xka6Si723x/m75AwFkE2i1fekbpPGuunc2pDAiisGE+JzNq3We584kZnK/qB9Q6BtI77Upw+LmqN
wVCdbi1MvA/uYSYvxgraf42lL+c7JV3VLUB8rIE+fSEZ4Yem0Et4I9sktZweEu085e4uGH8NXrMK
tOyH2da3rWkcx9A82NFbV/XbxIrfjTGblo6IsIubJ8mvqgWIl4C9sowLIdz1KOZjNv0zG9VUM8wf
M4OD4Jrhx21CTOp9vojSxHpbGZJq9aS6KqySMoMHYGqbm9a2TpoNtCYokmXey3YR4BsBRXXpE5qu
Jgw6elc2a+wWj048e0BVHA3HR7B3BQoT0ULFaLvkAqvyP1YNfz086luzIqLoRJHM+QAR/TaF6GM/
9J1PPzvtYjqlznYIyXfqNz6hjVqT/2v6/GuP/ulwn26sm9mib9uS9jn140KGP0Kre1Ezp9rDTGW9
z8vLgP1GOtf/WI0ZXx7aVUxfkgtZCH46ND3ynmxtHtwspEfsus6WoOZ3q+LhJS8a18cZ6/atR5dq
yhbfP2DWX5OGOu3fjv357dRPJKEo1YBaV/tudUc+NKKPLA8PcpzuqAk8WbzJYwPh2YBTmUVFMu11
l+Lp/+buPJrjRros+lcmZo8OeLOYTRkUy9IbcYMgJRLeZsL++jnJz0S3uqcVEzGrWTQXUotVhQIy
X75377lT8YaYgsz2XLznCfDQaWiilVPGnyhJH/S+ZkYqv2dJ9GNxvpYiSzp3HiifrN22Mrpq5spi
fEABDs797ocNJmctZPH295/Q/NPy/9Mn/GlftNzEIYWVqzvlgjm7uevkdIojTIXUkESYvzlU9VFQ
f/qFddX3PH6Frr2ow0M70cMd5ObrU2a+vtYMzh2lh8nXPmMl+W5PaHaCEoOVVT8wPOd4AgDoZiim
7y6n7L//IL94HhQs/fdlyzyW1VDOVcvcZjorxSIh37uitnf0us8IA36xm/xphf/peVA37e8eP5I/
GqMzuDGUppLArtuxruHB/LO3+X/rmXhO87T5+JG+/b8wTTC/sNW39ze4/Y6+9vtHF//BMfGvf/dP
x4Tzm88IAMsEuxCbkcFv/HcMKnhfiPuYH1lOmEb82zHheL+Z/AXtT0ozy7UUjfdfjgn3N/6ABqCh
fBOccf83hgl+zR93HFCx7NwcMJmEQHlWf/+7mwd+Y5culnTXJfZilIz5jNfS7lFYphJJcT6S3yVy
++l3F+nmHzvaf1RAtuuUGe9//Sfsxp9f16GjSA8bgLftBc7PLga7mJxJW4S/LtioT1FDW89Y9Kep
TVroNnbzMDOOm/WnAtH21kcQCP+DodqUAXATBUNUyC4bJDq1HuRnQle+xaiJ8ax37T5DPdWqghrn
6yaqh4PdxMS1QG0WBfbZwrgahG8cSqaKh8x0JY4IRGweh9SVxvBzVWEqOARDUV5vsrxwwfTyy1AG
MbRtu+9+V8RhhrflKEvpXdAv2Ou69sVai8ebGF1SmV23y/SY424/8I0myDVTqgtm9ZPdtvcIWdFw
G/17VWofU43hqlM25Qq/cgqN5MFvEg+lBGbmptS3i4UaozYPI25nu8GL57VUTw5sAQW/xhc94o8O
YigdnUdIkbJOKz3RYGSkhSSPC95qNRTEaU38zkuDbg9PQ90AtsKODcGLKDBl0e7xage+bE79kKSn
mWH/RmvMHJmZ++ogRNRazN44YMJyyFGBztauaaD80BHRT7YdEx06DPpjIdJD7GEg95WVPFOmckvZ
y4mFDUUjVahn063qBrQTGgF8dlICnDKfzcl11/FcPvXViKCl15/kMp6cdNDXg+eemF0jVUHq6Dj3
6r+elvrKTspL6subQHCD0hB/JZ/tu0IJj00zkM/bPwa6e5REfsN1eWzbBoxYlKEHMiXeUguJDHoz
P+COWnSCFa1L2YHrhKSFOxsL/dePWTnq7UH3VvHkg3Wxb+j5lOuSYSTUGgNiLfYKMtBbDx8i6WZe
uyeiT95PaGxn5eS3sfR3ytufKZd/UVXDAxTiZQu/O9oPDjUdKRaKDTApSkCleAHVDDmg79uXGZRA
NVF/VlUP13Mpq02viANohZrbEgiBy5T3yldcAnfWjZuvH5oTPbmKXoDfet9K6SIoaNbAyLAjW+6j
rcAHBtf0kLnTyLaeXBWKjOBD3x1ZbV40QnzwPUfZbYGajX/XnYrcu8et2p0iYAue5IU98Au10N9m
xWNAfhCyvkwgD2A1ZIraoCt+QwLIwQPo0Cuyw6gYD4OiPWSK+1APMLgVCcJUTIhM0SFSMBFxAi/C
UeQIo/8hFEkCa3gQDoouoSnOxKKIE9Q8p9SJ95ENiErwUuhq4VMgnDPWCciKsiJ3dqRKDV0VhNqr
SNR4GOw7hHTGoSUvtVfBqbWKUO3JUk1q90dDtirpFO4hWYhbNbxLDk7rAFoGAqXe72w7E2ELH3Fl
iOdEhba2Zm3stFa953E6RDE/Ot2o8MkQ96oFKboMwDeHuXUeuqlFnatdTBUS65MW60PQjzXnwyFF
tldxso4KlmW5p4uiwmaFrmJnVQBt1MXrOg78G0Ls+g2MBaZJKrBWU9G15leIrYqz1YPytipg18km
tV9TLb5uSsJfWUrJhyMON5qSI0ff792Ejsgpi2eBO3SZ57tkcr0wyx2i00pI0LkPkqOaAHiYJrd8
3H4Hi/IkuVrbJHGUUimEFwY8QVvBsj76XrMrUnvrNm661dDyswjuAgMd+yTK58627qLYSdZZU0B3
sjjTMEFa4aJ9yhhVWjj8T7jHHo0uiNZG5t6I3KWrOGiIGesU0yr39HJVBqd48KfVKFAM+w5BwuTW
POS1M/JOCRlGKMxF82+1CYvupIKIGxVJbKhw4pSU4lrFFQtBcPGiIoz7rzRjg4Qv5E2AoQLbDdkW
RahFmLhKJtzn1EW7VgTkQKuQZM0nLrkmyC60l/hoEZqy9noyngt9r9X2CXxIElZz+yOxk0cjpk3b
e7QP6iTe9PE4b7qhsUEM4Eq3tJ6WEmD4rWUT/eREJSpiDilrUv12cWyLg6mSpGEcMHpEOu5bol8X
jS22yVU07jyVQa2pMOqF4EB3+ohgFUJ2Iq8aDBDLR6+f9IUkTHQ48dqPSZuOLPemV4nXvsPzVdc2
S2zm7Psy/lGeimBr1B5pcgtxUBkpWqOX4CZPvGSTAB+09OZFqwYSDg3zgcf8NrdQcwsEprvZbe57
V38U+Z1XECA7kPDFgQgHHIb2Hq/dKoJEncYebgJrwk6mpR6wkv6VASWCyspJQoSfr3wbFYCH2oQS
E/n7juDsla5iwFF3vrkqGHwmIZwcOCS9Rv/gqfDwjMiLVAEzGKA12zkppr3Ky2iaGqVLybTdtOmi
lqIxdpn+Oia0FMhoa16XvrhR6P/OJobK5QRzYHxu4dDBYVGQVsVdYfL8IecZVZQVaYqfgQq3AmXw
ox8aTAwq90p30WwnJ4M8LE8FY0F69tZGa61nmbzMZGfVZq8fO9K0aE6SL0a+VqSCtloVuZWp8K1W
xXANKpCrBmcIdKh9G4A1JUOCpWMkkryF9jSXr+Rnvk8Yxeuqu/VabgFkpZw7+UppPbDYy9sgumW6
V+5yTdKgioByBe+NjO4NmepAUQgQX+YAHSbBZbaKMIPEuhEiXzaT64TQqptV6pvKjGSdStqvW6Cn
SJdOkQ7aYMybVz8jt7ApNzm4TGYbNSN4bFUVZhVfBb4ZRUGzGg+46OOA4kfiyCie20zeFkQSECkd
j6EVneqqHQ4UuMXOH1FkA81Jr9NxRjGO+y0equwY+zb7s+uL20yAJg6baD076LEjFf9WZ9WO8Qfp
qMv8zCAWn1gRrJsqfwLAol2MNF0wiCTXrdlfclRdF59PuHKKvtz39aytWHg3SpizcZhpIE6FdDDw
dHJbHyztOoBnsKI2nq9iG2es3dxk0FxN5b2sfP+Qd8wf3AhpZusgWnXoZAQpiMCM4VZo9muaRxhB
vLlmrCDGfeRXxObpyD7Ea2MOINw8YF/mYqB17O/bKvnwp+nAJ0Jpy7GVWMJlO59aH9PciAFOM1gY
9IwI9tIFpzgNLtNmZfwccYJq5jmNnS4MTHyXhKU+V772TW/Qr8jvFsGGt1lFvnDtR3cV7jGWMomX
dekPtI9xHOZobAaXuYiBGs2iK0PujHeMB++1IFV0pbkuZqZU2REtFWBM+KVT4VqtQbn5UoS+IuIW
cWyuwIGyXclu6/tujNTWxP/jeLsBBds6QcYbQuvbI9T+Zru5swHFchidEo5Anw17n6qJbOxt4xpl
mC+Rt24NrIKF82L7xikp9Lcg84YrT7/10aGGemRP23rCozsSUGiO+8m3P4Jswr4Guhm5LkeSjEoR
O0i8ojfxpvnyRUuSaIPB4CEdAmxJdZbuC0XZRSEUb9Om/zRSlvFxcaOVhdl5pbf1RwxROlS2jAic
GBLFDPKZVYS2GM9mhEuZVFOxKYE9IH7Eajze6QWZf6nmnXvDpu6KCEhNHLQfWEakV+2aAQoFuax8
TdTEcztWzJfsbD1ZrH29q32bZ5pio3Ek4/S7JsttD2ZoFbhy3ErUqX6B4YUwhEWjTLbEp7FEzjFN
L4bhOLeaCTpES68WfLkbVxfvJrI2NUjF6+zkH2lUdEdS2fE2DRuStUZ0C3PL1MyBDwrt60xn3YWe
KR7rADBkW+mvKeXJOou8p6pGdzxxh+yEm2H4Wj5zFdhRmDK4JZuLRxxXz9w1yd5ocFDZJHC3Ahar
lS4CiMlE+0j96DC7rrwptiA7/IgsolpHj1RYx6KZ46EMS+Bks5nO8hXLKz2YyHghJdK/B4y0Goyg
edOposmoGOMtLu0Pr/cWNOjzcB2hu8HoKKMdnlfoLyVLYdoRwCrxxE4UqaE1ZM2qqsdD09ZPme8+
6QnSwj6q4ctwHN40Y4BxfAwg5i2jYkBnV9KxtBUGm44F2LAuppF/mvbc7YqgilakKYKRLDEM+XYb
nJuYmLQyaA6GkfHsL8Q5QjrTmHBX2nnOvUvDOXffqD/63Z/znJ6DwIbeOE0sb2m3t0ZIy0PnwQts
gg7XXilOdetqYZwA+BhjwaA+Ydom9PRHO5r9Dmf2i12J5MZJX7E6wKbK57cvc/VXKU8y7rk2MBqY
YvDWY6YnRDVb7d42EFZEzY/EwU7LzdfsvDoeELFKZ5fTF+fAhK2qNlN/W1XxwTfrezJE8mMUyAcO
gMZxsNr0rFl0FjU7P2Koy49pHb+VppYe68QWF1eZ6jiBQBw1EfnFQWmcrBETpRz868YHbZqU6O20
ZjmyAhXnLpA6Dg+zC6hCiEuaa+Stei2mDc7JcyfqO013/JM3CANlTfMO5qG/8NpAnBv9M/PHR87Z
djg4QhGos5e0xZKYtnJeBZ4OehKmeAqoedvbryIzu/uy27WV8SHaweGsO+thZpjvvK+CPTsKsmPR
u99qz+42Ymyf6zrRLwiNl4s0O/2CPdTYVtx9IM774TCV7L9f7Y//21ba/y/8CNM81Vv6nztpl7rr
3mspP6o/tNJQDX39w3+00kz7N9NAX+J7pNo4PkCRf7fSCK9kN0eFA4GE0QlN0n+xR4Lf/gAccZ3f
6N1b/Ard0/+37bOvKdIfJjZMKS2aeEyYkDwb7k89a1u6Q9EEo9ymc7SuWKh3rZ9sRxnAt0nxsMk+
3hsGFq4cbclWoYuAZxk2K/3vLtZfdNRUq5CVa45BRP/4r//0OMD5AaM8QlLIfCDn8Cd1XJZLRy+i
jDj6wQwxqbFN1avYYft3u4qjfvqakr3cd2hIfJPhiMSAJDkw42xudrhL7vOYwrRIPxhwLOsSH0dE
ZkSSdzvLg/tmMgiwn3pMGhG/V8MhiFEGndUvPsWfRgB8CsIh8eeYHpNEW/W6f9eOJPd3DgaJkCCQ
pOBlrx7I8cjukcXHOAujBQO3MWPej9N3AsHXsYHpzByte7fhEgcXF+R/X7EVMOnGUzGezDF67gB5
RIH3MgOWc9EqDA4aBwsu2RI9mgUcY6G8xerH338Y668+DPNH8HGIoy2+oj9+GJQvOXD4Sm7HRkCt
KzjwlDeWfa2Nu6zRPmdiPzF5JbhL4ts4D94cy4bqHd2ZefNUzcNzUDZvsoHklac1vMXmZRrm73WN
bVhYdwBwOGD4775WU6cXW6dkYBgkYdKz4WTpqzsqvEezPMm5uSQmBEVHe5EmAJK5kkR801Pp6l8M
Pv6sbODrQ3autIWQa2xL3aS/+/oavcIXkmQ8DbH3WPgV5zLfuinZCqrSIiGArhg9EhQ5Athj4JdA
cseXCeryqrayezFov3hDprrrf34qHFeJR4iPsWDK/fENFR5Q1yFrUeAZ09lfcC5b/ZXsL9bSfMNg
dk0P91ldWaajL5IUlhLw7uyfTHO+Fg2DL9ztTFfWA25rNqNTqkfvQx386l3+aazIZeO5dRnkOEoX
8NO7TFGcRa5Zym1veN8YsxF2Ozm7Jis+ksLb0SqjOz196j0IF5rux4F3p9IAp3ncZmVzk4zOne+H
YrT3X1iACdWc0XW/up3/pBRR7xJIEzIRsE9/ejYX2+iWtE3k1oIylAZdTD5FGgY9Q8h4hlosSbC2
d9rQEt/Q+Z8ekGwclMHdFBFlUNecYlxUYCmOuQGuQ6mTfkClDld2HyXJPl5wi07FVc+dEQ31k5f4
GJzNh8npz5nWhrAtABQlGyNI3rvGRJzxq8xJ/6+WUETlSnKuHtefAxCJKXT1Ee7AtsYZZNblOrbd
Jzqz6coEPDct1daNPmdkDVN5F/seuFJKpFWQG6sBvdoqSonwSNJbzwQwF1TfWs7IK511q87tTerA
Vl2QasP5MGnv1UD68umIIZ9eD6G3QeyCu5XxinzYcjPZY5gIqitBftx6ShBZcRe6tbzuR+swjnDo
aaL30FRdC6dFfo+q5Zx52g6HJV4n+BExkA7c+NxRybuOo6ak5SP1ijN7BH08B00zteJRIBLFL5cC
sp3AvuqvvobtzcDhWrJhLAoirLg1skZfSXG46RsM16Ss+/d4+T5Nn9F79D2gJ7S2R5amRTXh3G9+
nJobowpOAwNtbGTGTAI8MhpBfEjnI1+Iu/x91H+xA34l6f38rLMZK+20HaiJ1h+f9UzWRqvnUbed
gTcMrv+JlCKUDmdIR39SozbFzqTVNQZXdg/RqPKwAhbpMZdxvRVEMDMwxihv6bjw3YQ+Rn0jG+YE
pEH5KkTOs6b7KQeUKpwmWwVWeWwAi66StN+lgu/UILlgBMTaOc2PvJAfVu9eQ87OKOx7jHzlwjbP
5fObk15Fn1G3NxbM7iMglNz65jg0almIYkf/MRKkGNsEfdipGbJN0v9UFxLXCceX6V0G7d2Y9Hde
M77D4iaIgfAex1rD2nLX7aBqbz+E8x3vytQ5o4W13we+66JxMSLnt2MG+LLGz8YRs377+lYJFlqP
86Xu7S2l0wFa4UuMcyVpxN4WDWx0/buqAKx8sH+xqPxV/aTmoq5hMA/ks/y0Y6Sj66AdcTt+uXZb
9dmmKqyb1EPZYRrsVaMLq7s3QnOUZ1GJME9y9vTe+8XbMP80jmRtCwg310kHpQL5OaXRy71OTx3y
T7wIWlil5dT+prnFj7+PmragG77cL+RUOB1gikw7xfAFSGeSgClcRg0JkZL4oYn8tLx5RTJHgbeO
yBAGhsevP4IEvMBnqh47pw6lbr17jYXxEnPj39ccX1qbPz4ErM5YnlBgY9UJflZ51jjaGpnwQaYU
NNuSh5EHIQR4mBiCrY8B3Cf3UkcLHwNfj9xm+/ev/+cllLmXTmfUpOphbfhpnIz1uZRDZzDH0nxC
B+qjZRo3RTBcNSI/K37L37+c+nU/fVpezneYhRsqlu+nCqvPcQ65AiMKCOFjLu7i4r3RrBAk+EVj
koPQ9cffv+BfXd8/vOJPi4w/Nq23JHMNUiLbkqF6m2vLm/qg6uEN3KpbZ5qO2dshtaJq79NR+1V+
3F/cq1xjlIpoE3x2ZP2nGjlhdu5qAW+hW6Z7vzefhJNvAQB74I3h5XTBZzTRMBl6E3qRwY7iZse5
a3X0SuN16Q630Aiu0X7fwr/fBnF94SPRkWth9svl1jYnotiWk4HDHjTseCqd6Bcyqr/81mgQEuZG
Bp7/szIPbl/aRnKstypoOCimz0nfm63YgFjg2SGFI4t+EYfK6UFdlT/dKqgtla+LMubnB2P21Ch6
ZKbhZLTaWqDMjC/jQz9PaYgkcbdMer6Ts+scyizdLM04QQMhPkPLHYOVOnjwGLHtirg3D4id6fsm
jD4MhJC4SvSwZlwCTbvaw+NvH9x8fjfkPVuHefCyb4EovaM9SH+3ELaxasYu30eZ+2qMjRda4zQe
HDQXOpum1Oz+Cl2gux20wg+HUkGKFtM/CBt+hZ9bGXF4jXWxNJvGpeJzTZ8J8Vmh0IlZ0WlrgqqY
t4ToabjAhH7XMhT3p1uXEeUBjWW3TUh+2QVi75cz40HT7UPHi8pdRdQSrbc6DjtnYssQ8NUKx1ZC
AafeE5QHWrDz5VEX4ybv2owwn8lBatDZR3arGeI0ZM3atV8BkeTXA7FVLZCpfHEDnMzzARbzmVFM
d8FIFZ+mHMCv18zOuqzzJ7tz9SvGrMxGKrdezaK+iqLauTLn8o6handIEn7Lsixia+LlXHeNdWUs
Qv/Hnyf2Jics+4YoDcT73DwDg3KtO5uusHYoYjUyl9p4Q7xYRrYclEY23LBJsmRTGYpwtdTJcQQH
RmPt2PbLA7Ha2rkp8CWX/sbtdDbiGDR6aS2XHAYB2zfI4kCq0AO48BUQPZLOgjZz96SDH4jc1C61
7s6n2mtCi6lJbBcPsp64c4aFFAlUktgaonKfiRfDpQdO7316ILWE6f9rtizkDsysnLoHl5hwF+OM
5JBGeeptwOdKcEMrH2gQdNOkA35i7Sp1+isneXGS9MNxGnNHvkqyY0qlZho7Iy5awnYM51i30gxn
M+AJ083iZBX64xdbPRCYhRNXbnVhcDyGgH21JNSNnPHWJu2GO5PQ6DEdkmMwIZnRFoB4YtgMlpbt
WXImWusRZKbqTlCx3Do5wDehy/3oN494f0wOWoTLDFbGrEhQZAEVz3RxU3soRdr8AguAcMUqqC72
rp2q6kEswXQ1z+WxGMk5mfvZQ1TKGD83nOqqrRGAk/C2GrSgO3hG/lEyFwTlFhC7ZWv7BEzxJp4a
azV2unWZSrfc9ZTa6yWdqzDRQagwa4hCplr9MR+cYJf5qEjSOTgFqSKVyXbaIQNPiJMrnFUeFDdD
kihzBJM9JpTlrk0q6i0TZgIsHKb0UR2xcPqwDJJyiwtLQ9nT6NdYY5kYtrxoBDIaVnobHb7iMqpI
rk1hkEqZWBfJ2W4QYt7YmtkdeiKitnc89fbJj3N9TWLDvOmn+q1woK64ljbdQQo7leUyhMKt0p05
05VPOT9UchoupTe/uX1U3mitePCpULel41KPGJpy6Z44GwieJrqiY7YTKIQBrhBa0ZWkHs6akZHA
NUGBN/pz65HdFBn1lZE149ab8xdCmppjZFbpNmDovsZBEa0DRxdhwBd3NIuoWmnkQ14lLnemXVlg
AU3WuswXd4uTLzsTXunRj+pxPcz6lQW5+jwjFVpLwUu5BHujep23ZV2/x0PTHokNcTZ6WsEg6XPo
PvG+K+zg7tPqjG5VeGV0aRaRHScloSGZ54xlGZGTHqcg44dpZ3cMm6KkCY42kPMoWFZ1pt9PsQYE
zne1HZmWTKwD77EGCZgYqACMtL10ZUHLN4pvc/Kv1jWMkTan2uzLu5Z1CGIc31umeTfwNbyta4Mo
6W0C20heXkmjxoWUZk+FrMywtkx9O3iad0X406la/Hkz+dI5R0QDRXO2rJPCCu7kOG+t0e+O+RJ/
ZnEN6t42vk1irADkF8XFbRSUaCnhsgYfk55Nly51gmtAvsNmXNT0G7DjYIPmgwFzBbRx5DTTyZUL
ovQ4p5O7EUGOtgEyOc5gPEWxq7O0i8ldlfAyQOe2UNDa+VBPwVpqXnSRGlEfs5zs0NRiDFYFLBHf
+174rh4GMhpOnjtdQNbWw4+qMYMwBei1K+DhcCv4HUyULDuk+mxc6Q4BeYPdPuOmQzhiB9Um7rxo
H5QVAgGbhFNGoWforyCTUUAi2UshLl38pcjvFn+4IW8eLmF/HdjVeI3u4TaGHQGCdWK2U7kg1uKB
BUKlEnX5lQmJh0lCtxlSx78EnWlBe6fRlkh0an5krpPXaDLJYUxD3/YndFjZW2TlJHPUqIqxVu/a
dNFYaYvvjdNvAG/dJjH9B7iBqAW1u7R8aaf2EPn5Hi8B6Q6lFyoEIOOL53EUj+acM7KJ+nNukFo3
vkSt6A7TtZ3EI4q/eFmTmpqK8WpwMcsP0gDpWGNzXJLsOOZYP1zZf+S5jlaP5YGjj2pdum61TWZm
yLIvwTrPMZETJtEtVrMi0qoHvrwxfTODBimbPUmMz6mY51uEQSRN3SIzhAAlRhJbevTHMEqt2HYO
VRI0lFcBc2LZHlrBNbQCjcALSsFNr7vhAsJsX8QpEYyNS7Eeww1pencXCy0+lfm48/u6P2tVOq58
whlmkudWiVUiTxlNkriYHh2YuTfr0XpzBsMMl7qrGP9Z1k3LIxKAk3mYiOrzAxj6xbsp7YbTrvbY
lA0XqptH6Dr9ye6MNpwaCPyobcw9451FBR4Zm2kcgHv1tXVAq24d2onUSpi/NGDGdxS30ybtg2Kl
19a+0RalzhpkaLjBM4+ZuRauWieRom5tRES6LMyV2Q1XJAoaG1oGUFCoeH0qOp76hrCj5pZRk7bR
pItZuL6aszLagqiAlFjW9/YCTRQSTxv6fnsfLAbkwkDEa5c52soy+A4tgQSmNJaV7qbvSW5t5Ki0
DXR2hJVpZ2fC/drG0VZLsysRJCbXwbjTRGAe+DyJOiZiViQpskFaFHfS2xh8B3SFAHmQVgvwMJV7
h0ch1M3m2jUmF3V5O6zppDUiqNa5qDXYp853sygpIJkVN5K1xGw69mG9I73GBcrP/8Mkl2wF/HV4
+drhXNlnC13lJhdMygu4dXVTO0++M/PhY6bcWjfDpHOGh2meeGNlfZFDPF5ZXrqmjiF2ok9PjmYL
1HNK7clg2GVDu3b79NtYMy4FVXYkWENy7ed0O6bOm780bzZBx6uYvhX2qx/RsFyWKtWJOsLcZ2tH
hj2rHDzNzna4Ip3u7WdLi7YEwPVnPf4QHKWTYerDWRuJq6qe+xl5AVZsYjTaYVr19pBelXO8ESk4
SQJ/FCiQ/MsAcl5pk8hgW/qHtXRPQ0QbEpvdYXLMD1xD5U0xzs7m64cmtWZFsl3BWhPsl8lKThwU
rq1JX7ZRvLx3XZ5e/Nm57maO2I23X0iC23hmOdCqHU7pwlC6t7WBfWwUoW0B6k67N0NOl7ae5cqZ
xccQOTzalvwcKw+bhT+MBDGgQ6EJi2oyH++mxd7mhD7snBHSh8yId15ILCLmxHmdarRXypKkZ0pD
I54nSJ9EC5tvVud2q1gPriJUqltHYJgR2nM/IX+uCGtI7KYL4WDcJFKfYerWK4ff8MABaN3plIRN
5IeOnAxAwjogsLSkPTmCt0++jZXObRgZxV1NNC2TDG+vtSQPFzo42XbU1q3s/U1QLrayY/+Ise9e
JmPrFxCzRsrEI4IE7QHx4QopNaRaffhOYF/EYYu6l/aoJwzylQ1Dheo8BAMdU9IwxnHfSXHPeuvd
ZkmzHcnSbdhvJ0fGm0EviO9qio78lJQcTylD/q0ejrEtt6Y2rdouv5FyeeIOmRGReMGaTlSL0tuP
rvtA4//s0QMzVVt2+WDIfVRrhGE7Wb+FrXQPaN95juPUwgarsX8kyaqd6I3q1SLQBYgRmKCwVh1R
A7uGynwrMsZuo2nW+xFv2hYwH3HfDfeiN+4qqP4Q5VhxexN9OVEhQ5Tv5lJ/w8X3fbTrnTN7xanS
uodYn/UduUevukHbbpLZZokSYl5bPd6QUhTsRJXczRXbR5131qbRAupBIjhrQjJNsEZh2xWf5AGT
7olAdeCwtR5BAmymzJPo/XMkMXEKlKrfTQGodV/ymQwESqvMgvlYNUiLnRlcmFd2A498+sPvuRdg
ZhmbgpU6Q+u+phwHvTnAt6P4/lZqk7kVMZt/T6RmnUA414j+7KPEvMJzkx8on84UjIRr2zkZWDw9
m46TB5E2VnP2hu/xZOMKjCkhFnxma/Cs5t6sTm1jHxx9UiCreSX9Lr/ERIKD/9159KAOVVkdNHwM
UL5ogVqdiY6KaT5ZQywFQd+vB1Naa4H9hv2qIdRTJNskgLP4FYhr5HgPXDguotYvuPnREYMfp7Nu
OmvLrYu1n/GG1cmdftNRo/N245GH17tH2wSOWEUbkBMDtujcWjcI8L4ioAr36ktojY7o1ZA9sEwz
MsPBzKLNaPcfs5by3CZxqoaxcpXNz6Dusi1ov3Dq+gxsbRVykFuPZEsco/FbLaJLQqdr0ydGe5m9
U1q+6xGUTasHszW4Ig85Wutr0nNvFvRT27QmxLSrzdPEO+VF6u85lYcvqmYvSaxa+eD1rpocjSS4
+ynso6lBx3zVZ9Fdbw4+/GimdGXyUvfddBE2MdCMBW6KpnrWaGJXdpM8ysz6qNvoR7wQyjj5PtDE
IDjwJCGV7wh1SBDOt3MgiVCbvulOwXlasCxLScJdUm1L2ch9OeZhYRMdK2gHXIHIXMF87Xcmmmhi
wQufiJt572RxevbUDzsVj4uevkpYIt8KGlS9HsPToNGR68XJGSu0f0UR4CutkrUj6Bb4I9QxU1ju
ne7na6sxi7MjchKQUvMFv/Eb9MryzOZE1nEln4s88M9pMxP9S8MnavYU4jERAvp42z6S+jpuAZt9
m2vxveqiW2KodYJ/nTVLRgyiGqhtvPjOdtKnm2zEcNaIztiCxBtPkhZGYfTdsTZGLpagSWFkyU2s
t0SMLVhvktm4x3gf3QhT1uDhW7byrtJuukRkWythahb58d4fi+iKVp8WSlpTsZAzCHauErB50kLz
Cp9JxNbdx84mJnVjF7fOclq0kauOBAtc+XCZ1Kk8zwmc9VwXZZwVeGR5TPjcbU7dU5FsNYxqtsB7
IbSUIzvnZznn75Vb6Tde5Z0XeSOXwdpNFN9rnRV1I7v2EaW1sw2S6NYltfOcChBvOiO8UJRRfYYk
q9wwnezCcYCmG0R9wcSoOLmW316hymzXfU/ymjoe5x6C4dams2BAR1Y7wkUbK7LaozzUU9zYbuzv
OZHbl6yggsbooofMA9msLBdVH/ESNwPypq1MsCo4LmF5hHL6a8P4b87Oa7dtLVrXT0SAvdyqd1nu
zg3hxA57mezk05+PXAcniextYx8sgEukFItimRzzH3+BltFYSkhzD3xPkkvrbPaM5IMUuKuIVK3Y
HZQdks8b3AgohvD9X1dLlz5WDBFR9BkBXiX6noI4DNeK+o1Q2oci1uSVhZP7CtLkc13HxQGj6mZD
Svp+wLp7F0lYOcgWjYy0XXpG14O0aUety0m9IqJk0VoOfGhMPaWwdJfVgKs1uzc3a1nCYVCFhCHZ
xiL6D3W8tVrSjbOYg1BrFLWGGv1ydCAZqWeinOQxNt8ysEnjiZ9Qx7eeWhsPPl67kOQMsW6T26zI
8G2FGr0eQFVwIjfsdccExyam1nMiAn4jVT41BuwJWOPSQm+beJ8yLacAVfBtNit7T9kC/TPVdzjj
lvOaAmxBbDNMQtvhQFFhEr71pOGttoilDswnKH5bUjt3YVeaRJSSYPyYzNsmbTd2oydLNUzuBieU
dzid0ngry3wVEBLlyJiRNuguujqO5kmlWFtLdY8FBPm9n99JMggQRLpt3v/UfLvfZJ41M7gI92TM
0otTnZhYdHqhRPEsQuY7942I3lqf6GvCaZVbO+VqHUhDG9TRF64nRKBU+1erAUqCW3b2W0DJtnmy
RUm7Dtr6gp4UweXMExZ5ZLjLmF7YwgjOPMAj4OTqvXXjs4MLG7a7FKxksSxdo32pVDPYOS5hZ2lL
e9CAYLbGfEmdxarw9pLeJnM1qVPs27oeJnQHBQC7Qxwhiwu/AVUJYbNRrhB7Iqegaz15Ml5s7/yS
cN0yjo5Ox8jTiFghHVVfo7FHY6L45wHSx8oyIEW65lI4qbnPfZVASllCM6M4yWrs9fpd9bMen2+p
lcvw7d/b8IbIA+uoESw7hhlXk/g2s4cbmTGjTfvHPE5Jv+6LdO01MG/koaZwy1NIjQFuOJDfu1kn
o0TNRh0MSXxbi8sT8roabzxO+RL7dXPRkFOHuzskQAWfeW/kwSKPPCQEG83ssKlJLIWQ74gsPOKM
81BlSXXGLLHOoJkTq7AtfWyQSx58mFYV+W5aKFq1GoacNOp4zKypCMh2a6ZqFiYWS13SHMi6XYZ8
rb5D189dnTRPNdIxom55fkI1w+ZEyrmnppego/kuHIesP6vTqyTyslGIwsf/Ws+mrZDWczCH9v2/
VZUY0V0V2CSbqrZ0HzneUsAqv/jjWiLSZ+5FwjfHtXD00ZbkTN/ZIvdQDuolj0oPeHJ8N+dSW/G8
65ax1je3sSvm2HnUKxOWlJYLMuO6yuUWJMNt8LJVXTUkztv+SSn77FgpuPBo0bC1ccPGSB+lFUBJ
qt0rtiQ/dX5JtxJtyGNNxrbqlfemF5FjrwgC0P1EzI2guuhZbB2b0CLQHpmYHwTxmYm/NpebAKaE
ndEwSZgc5yTL2UWwtVWXuX0C7Ot2ng3/vwmecXmI0ywBeO3atWEjS1N62FtM5smLaJSbMJa9jeL7
P/K6+lXE5dGwwvaIrrm+jQvrEekVJeCYSSkxmzNgLZeiFgfNTk80Wf3LtKh7WT3H7jtIcb90LXQG
CpSodSPTSu5dhV+uKYTxmIF9EnXTnNo8dNEzGdjp64Ejo3qTnlTJ/Om4N0D+6kPaWsp9l50kM3us
vZ4ZZyg3d+mAvsas0ZvlfrZmCixfXL+PdgUitFkqdwA8bVtthzRvQS10c6l3SbhJVXzaB1vZc1sm
p6cqV2EqJ9IJd9t+3eaeflQIE12VOkFZnQRrXnipesyy/tiDQmwVbTD6GSaXynF6Aytcea+1znxa
+7Owgk7FNI6PSV2AeMmpWrxL2PbnI9OraZvbwF2J+1pZ/nl3eoPkacQ4yNU2ZM52u6s/MK0qBXhP
rivr//7c+I1//dMq0bVlF5fOX1/+Z+enD6YAxpyPoVhNf4HSqaPfIy6EOZCiWNgeUrw84OWU0jyt
50lEavb00tWIbtb9GjDD7bG8Hz8+fXB6o5MDf5lXTjgfwjlkZXg8TVOA5YytfU/OUtZl+zfcvISm
HCZUVSL5pH4N+7STSKZ0kruqB7KeaeaC4cY+yGrJnCg3GuxwppeJDhN7oIu1NOmpxetQ6iEVtj9c
yrrjn0WTt+kxaR13Y+jl0a7BKgFeySjHy5L4JuGR9FohviMucnAXmmHYW0S6dxnCvpNa7fK0jFD0
xuJnjwoBzjoT1Er1H2g6v+eQH09ZWPyKNYhFbpCFl6J3VLz6S3FuVfypMeVQjpGf2usCbPZgNFGE
f7El72A31ztZrfNtVAWIhNLC3+gS13cIqW9VtwRgpUAHUB2Ee8lBCyFaGUcnCKSLmSraOTTR/YIo
7PpC+l0lNoGf42JomniJKXG4mLaZ9CTOAZfyOdF9WlFR9sTITja3BfIh8e7JZbZ5mlb9TrolQUBZ
hC0PMzXEHLyD9H7S/9+r1v/VVmDjehIdJxlpEJe06MpS9k9mUT9DpOw3vqaLUSvULWktr/vAce9H
CCxUwXO62MVDybNWfovg2m5r64bb9hQP5HV4OdqwrrO8Q2m7d0GU7ZgTOJdpQYRZuOhVpV392YZh
0+/Wb0btOPqIvg5/2HqS7oVzlozIuY2M1rlFPbWVaawuAxM0E656f54Wg4TorjB9ZW1mWKgryZg7
1SnZeVoIh8rDwDLctKq7wM3LF11tSF7zcKuQKpHcU//upu2dZw0rsL9+ndhx9aKjCjShPj3EQWPu
RZNpMxdfe5zbnV+StbADXMVptSUrsklWdR8kyC6VtWcpyV6Q67xO0OH7duu/BU6ZzuzecR8iNQa1
Az0jp0MQajLSSCQEbUc3v89RExxai+6wAYZHRmF4ZxvNw+DL+UYLKRbjFrKJ71qg2Xofpit4LtU+
zGhawygIXmKv61e9K1X7aSGl2rJkZvzg5DHG1uGQXRJfqzZmW2sbeq3mDT6qYh4MSGsE0/8+9X7h
nI5yMMue64Ium0Qrd1dj1H4JCpOwoE71flmJc+xySXnELMRbw5jwtyTfZneWDIty+ht2MjzIYRA/
dHTu1pHSRhvRWOp9ZeXP0wegn7/JurD3oS/7i6C1hn1e2hIF6vgSCZS/SpxkG+ddPS+tRMP3OFBW
Ou7il1KKM2K2ieK1i+ys6/GwskyjvBVQc24VV17Jnh+cp01Ahflertu3aY3Er2Glho3MpH4kOpct
kmcwxfsIKdcYsBWvinBoeH7HFYUI5mQ8zTImP5aB8uwlaYpgAS3NONuZfOtCP7tzi+6V4CbQrsgz
buB9SIfGIzZZDvTsNanrEx1T/6GQCXQCIfFmnZrKoINK9OqQFmOKOHnJdQ2V6tAMawnPiudAoRFU
hi90ORtYvgX9VtUJbtXSFBskzO0mQOmzKRSLWtHWGhShRvArw3Uy6K23uo+kg42Wp1Kk0aNAIX7e
QIRpWGQDGvzkjinfSjT2LZAMBBo5q3eZ3aEhHldzoYo714xX+BdS78fo9qPYvdNd14S5F0NthHVy
57oyM+GOUg3e2U99MMSchOV0E9r9q2hKDXKQ9lblKOylXNYWLof2VOQDyUeVt68xDH8Yz7JW41Aa
WURwdc0bdpqgkl7zIBzmCkNi0C7xtSV2Q/lMiuXiRtgE/gKqL+jY1DsHnzLCT9zqrXFfyyrIH4NG
oTETZ0c3MViMr5ycVqgVKQ8i1SE9/Lv9z2eD/MlTExnTLKGuSR+GrNcQ9TQ3EUKtwVfyy7SIJQqj
ABRslU+fcTrQ2bLXAhTK47+pLKtf4GPa4zEwrsdEhTMU+hHNRP5GK2mo79sqgD1uB+vUFvE8FCFI
xriIWqqrrDtMK5lkhO6MmGayxPGi30wby1hvGVSpWj2H8BW7rskAHLdN72LJ00AxuZk2qyRnA5cE
SGWJWyIYgPnrIrWMcp4ogF8L5H/+4c8CxoN/qE1wRDUU6kbrn3Optm6hRlm3IoF90BQAjdPqtBiz
toLU8S7TWgiWt46lwZ5Pq52d2LfMpw/4r8WnaRPjRrl1RaHPpjenbdhIvjuZ3u+ntUwPtD060De/
lZV9UYW/vUSx7urevg9qRT5Oa2j81GVblNpyWs2TcDiC1zxMa9Mic8NDo1rBOQbpuUONTzK4JmSg
Vf5YGCXpIaq639Ob0yYtATtOMvmGyEnrTiYaCh0uEPX0pgMrZicomGFQ89cwKiGnnHnB2MwEY/TN
HkJo7BzbgUYZQjdeUs2IIzZELdPc47RFEeA8Y2QNRAEPiwe6IYf/Xo2r2ciJrSIk9NM2KLcADJpn
LfyysuZFqN21Zm5skxSehZBSfa6rzk9TSfJ9ZBn7WjaaQxNACa+L4tIOiFTpPaGajC1vrwch6G6r
mat5JDd0AkBQH0QG2OwGJCG0WhbNDDNu4c4A3Q0RoXZaKlWjW8yNWsA16gUq1UEekn09iGRfIbTD
wBIrmNxx99NCwRikKGJxY0mye6DnCXKhb3PNdl8r/S4hKNXurWIbegQhyFOFnTsSwxYyGXXrOP7S
I/tiT7+WlqfSVfNcC+dKIzUcUSADtVOcFQQfZkSICFeJ4hNPWvT51vZp7lVlD2lYUcQ28MJVW9tM
apWETn3Ar1GkMr0x8HmGZYUqdCC/TNNoThV+U6yVwE74rWq8DGpUC32nH0LNlbF+k71lTCgR94gs
H+Nx2/QG0mfQxbY/uGaRzPxGIwcxS2R8dR35ArR6I7RQmaWGaDb4883bMgRCAvKPBazvGC8MqmHc
UbFFMVZyaLg3kIFwV+0lZ5kp0IVSlbxLOcl+JWk6L5uo+9EEIR081xpVwOy2ayFU9MZuttsY/mla
0GW2t+UA/mDE/YGgJ1ePtFNbQ52ZtVJf7ofaPni5oZz9tE02fd0CgcReuA7qoVirfum8VNTYIhkn
qWqEQgAPmeW0PWrM26LovLtW87NjaqCplrBeehmpJoTw6UQRDnl0kbX6fdpuiDheuBJJvSKNCBfV
Qn2VgZwfpwVqz3wdqBy5oC6VaG+3EB0AMKc3q0j7vx+bVhVkZrgiFcAI/+/fw9KBYRIKnCnyCswz
b4wh2gudsd1Ljq5ckPD+32eGBl6Sgabqr2//7/2UFLp1RVb8//3k1ddW5Rk/9eiYacGiiim8yzEs
KCwz/+CPi+nVtG1aTKMl5x1vbwt57P/44f/x3zaBt8A1jhBkVSizDHYW5ptcF6Fb7PoqufeT3D8M
SLIv08KD2a/4RoaBR2ZcMsi/J1Siq+m9aZOKyzdB8dnvP/+GCKj7aCh7ePgohhGrf0Pn/pSFzGBj
WDaaKWc03PpbhqRZtQUrDQiu0AmS7KIHS45f89T6nafFqqSz+DUp+FM+65+vuzYP7TylduiTYZcR
t1u1bxdZ0TH4cl+K0fFkpifJdzRv9TM2qwXoahkIJGmE//sLkQSR+tbG+bJI9cfW7I+tv0sca6/2
tFBG3GGw5GVsGr9dQ3ptAqRhlXn/9a/+nArtcNUTfISY8prrjegq7irZyZZ+pz94kvtI1N27Sz/I
ku5GO8SmxwO6CuciHBaR1t9+/fWf0qAtWbdlg4AIw9CvmNguxKx6aIJ8mdXDa1aqj2WET7MIxQ+j
cvfMd980Td1Vo2eSl1e3BOgeTFPatALTlBoSRoVOX2VK2LfdAU+bVWDEj7miEdVjUBKG6Q/Z705a
V+/DIv0ZNZLyjV7l0+OHL7sKCZr/oS769xzSAxEwDqGSJfDjdUl6IpJ63oXOXrHLvd/9kIpu62jq
JQMqpeD77viNfpHXhGgbSQhiBzQtHMV/v96LS8CTnkso6Yx3KSDj1rOdZeM/aK2CYKvPnjBNfY3T
TQmP3QQ2JEnYb5ZDY6y0qnwkhWgHw3LTO4RftEazqIbq5+jrmvrhHbjSIg3dH1+f8k/EIuhbkTXI
Kvxt6A9XYpFEb40AH3FBZpaMKKuuHmq7Wsc05YmSR2JVvJZl+GTEOxfjoc57p8HwXRTKJzpb9gH2
K/kOmNzK14KVKFKCNDUDsRzDeSFFHhVMWbVWerPo488b78UDPsEUBjpmAD/B1SgmAjrDNVD9PJa8
56zEkdOSboZeeciQxoV5PUtUXF5LA1sn2R1+qaiN2VSZC01sVCp0eFpMfL85mB+lkfwQ29JMFZ0G
cuirIUQtiyhMAZApNJI1vh+dRqYbcq7Ecm+0CM8ycJuAjrNwZZzQq9XXXz8NileXH/FLHMLR4N4y
jKtz6Sa5VzpNI5YkedQzralfVOdRKffCJuexQzZBLEXZzowyOddmfdOM+lx4hCtIphuitOK6fHOI
10tj8zEaUnPVkYgtN853WTufXnOWaihE7SA5J3Dl39uk9AaiJZtC0M6R8AjGJDDO65cxvsqztqnS
bMoxOR4pawGdXYcFVhYi++5cffJAI1N9tIlE5KVjUP3vTsSllzo4ApMglicj+QSbIowZfyTMWVrb
WjAV2+txVC+6Ptg2y7CN7/Uaz/w2g8KhyMVFbmkSMpx0nPRv9s38RFhBwJKsUwSMWR/K1XXkqTSK
jNTjlOQ6jKHwpq2qX55KDM1II4MsvgsCsenyMVASEz5C0PuoDZd+JNDKYI7WGtBIHEyaiS17GyqI
wQ6J0HNorjB2CY7St/bg35W1b8wtB0cVGcI8ij11rqfKQ+/EywKipqtVSwdZuz59p5Q59EiUHR5Y
T45Z3xdCPhkmjj5Elwf0P/kDJHNCaFhFVNMYsBTVPBhlO+3YoC5PQZy/SJpVzOxUOaWleR/E+n1T
5iRbW1u8G42ZMtSnUeOZQuQ1W5lHDY7XorlYddbBkE7xS/G/0bB89rzgSQef0YBzjwfbVVVDqJZZ
ljZXIiZ258Zq78ZnRhA1xQzKSpwsdGs448f11Gr5W4OQ/+sbdpLeX9+wNl+sqdwEDhLvf69BAG7R
+LUpcC+EbClEuYuoL0zVPChxg04EnTsW/s9pl9xEMbdAbZsvcpr/dqW17bnIKTEAzxLjtkuSJ7U2
7+NCmof0dAZL9eiuuneWCNeepi8NHdwzmg9JskbFubZqfYck+eS4kCCMHJ2/wA1r3na/+pT8U9L7
EHyKFX2fLc+OHkoIGwl+idsbH+kYtM16GXTcDV8fjykj5+p4YA5rqjqPbwDvKUrjL607rPk2cDqI
9kDdEWxHLsg4Im2luifzhH5BqPnYsRnePGkHEg3D9FQm9VOUEAaoKv6bW79UlQtvl6Z7it9eA01k
jvkB+nyHq0fXsYlCHA9UHs2SJDjIhbOUFAAu5ka1Wd7iq7RDyrjDlG6J78OjV9iHYcxLNxPt4hZP
cergUN1mJrMTAialQVq2VkTYJR56kNRnjv8YOH69GIHeuRXl9wgW+5kwaRw3Vnos7GBXRM43yi/l
k8ECXSAaXY4c6WTX0i88wFLSdxUapYp+AwB9Xw3Ss2M5T/ZovGbcjpQIh/Bpwsb98I2Z7tq4CRxx
D7Ul+qb++hhWozi6wilUcAagCLougOJSAbD3pXzZZGQ7409K2x0KieR4s97zE+xl1Icws999HyZj
nT8A7npgZRr6ZcWAv9HDEu7zH3VnvtA5APaSnNHNCzYXKGpi1mMata/O5EacjCY7taX1LiIZIM5J
j7Yx3iHtIzksLmKzrl+o+hpPK++bq3S6K6+vUlxJuE5ZWPK1pp0M1LBoGi1fWiYiGe1Efviq1duz
KpMH3drNxemSpS2K81iSlDZGXykVC7S/b472J3MkMgg0LCGc0d3j+m5RYpobfm4Xy4q6fWUS8DDX
ehzXZAXGc2e19LJxVK+NwPqm0DA+u+SwazcVy4ZGoFybKxTgH3ZbxuXSSZISL1RyRGP44z6M9hX8
cMbywr41kJbNsl579ZFNW9YpCYLfZWbiZKCTWy7H1hLX0981MjyEOdlCdJTDdOiPukSiNVSIedjq
1Twk3tMBN+1VvKVAXCA5gbqU/ZtW4OanbFMhv/l9C3JNBnZVaesK7oEr37t2m8EHItSE0JAAzn94
1jQgtiyEBmarAxdSda+4j5r13CrhiYF4GTbWrkiBBFIJvyoVvVxjSkyFpG/O28dIAu4SW9aZH3D6
NN26qtM00y2rOi3LZUuoPF4PD04Eub53L5loTlL92/AIgU4K8mVxStjEg8PwEj5kllg0uXlkGtM4
9ARzGuO2QraJe1Pn+EKIGMZyjDFl7Hvm4uuRWVV5Ev19zfN4GuXHWEurmAEghf73SRVA/my1fsA3
OoQdAp26ie0RHDygNV9FcXAXOcqL1yxTKrkZhF1MzIzqLbM2UtBdBFns+P36tO5GBL/8keGINRvU
pyFUxuam1XxzhD+Mieyuolu0yUyaNPx3tbsOEQaB0lPAkE/7TIH10jwJc5RqBMw7zWiPi+oKAtoK
zT9N8t+6B/AZ3FiN/8sZ9UffHLzrUnPcG6TUTAvHW+ZDLqqLgrbphFUtQ3coMND0KNCyo9rm+ypU
cPAU3X7wjdfB0DDUh2nbKVAoegySyWKWodkUIP2RfqcU5bEyZTHDCmlbW2JtSNXW8UmGTns4QyI6
NGi4Op5MZk38pwf9+usfMmm/r64CamXa5kzVTE27toNwW/hokcNhbTS0X7Q494Gc38cG8QhYRu6J
nb8rtOhMuN5WC6RzWxTrAV+dQvFfBIxbF+8RwRSIZsfvnAexHDNDDqp0rbrGG7AATBrdbDBlNbD2
M6ytHkVrDuhBE/o7cejrLkbgm5fcFuI5QZUxG5oC+Ui3Mz1nJZcgq72ebAcVObaG7vnrH/9h2J/O
oiHrPGotcm2uZ6m9L3V90rnV0rMVurBFyPTE2phJdjPtdY35ZU1T0e76baZhwBa4xxCnHse3L9/s
yYhifDgNzJxU9sOysFn492asirZiNp5Vyx4zzaR4p4S+Bdl/RQoRUpq4G89UfoXermCCM/OzVerW
HNUcBj9kjK/35cPcfTwqlB2aquE24XBs/t0XCKs1QzmXhEbGNr7cC9SaK0XtjlbrLHRoYQVGfbLh
OTM3MyEgSx1h5fASFIUmvp1TG6iIZkDXNKyfO/0kybg4edGmDPQjZlj3BtdR4zYltjcPhsdfIFTs
65+gXVsFjT8B0gnPUgPwy5lmY39VnV6fpx1uNFi8t/YPkrUlM3n08OkIapOstjX7vuKJx6wPKoXd
mcq8s3Q0iiNIU9R4AeAjBC9upH/6M6vSd1FNbSriPVb8C6ou3OoL0t71C0nMC18T47/oj7Wu7qar
dHC8/3VOz/SLiI4xOTOcFnmsHP76RUL33VDC6ZQqNhgWbZz1i7ZAZuuNja3uUHXWrVogHSfQfBX4
iEs1gOiM8HQ5oZnQFI+x6VaLRu5fKitjrqGZYmFzxy0G59aQ1eGg1vjFW0JWllGDofvXJ+QDPjDt
voX3nCojZ3OMq+mvCvlOYDxc44YpnWN92NdeuBsHDDsrD0mz7f0W3w10Ig1kWeHvxtvum124rnCm
XZi8S+hyjV4q/x5BM5SFGaceYhXHWZaqhF6w3o/uUYEhvQzg86MZUMRlMA49uSbQ//evnr1yVUhA
mb38Znc+u+NBZBlxifEi1eLqiPhELLitzNhjY+NU9+mmLwd/rkvhQnWLfWWggUEcj2/GthnEfdeh
hCil4cFLm/noDPX13mif7g2520w4xiRF++rgdFB7gw7vYrxcitcRs2spSars2brTbnJCE2ZF7x9a
plbKNnS8xzIZ7gKt3vaSCdSg22+6+65r/c1oFDaim+NjoU6sJ5ExPyoUiB7dLpYxpHWHzWhqlhkh
pXQxsxprJRfAj3K9xwV88fWvuq6mxzPOjIWhwFCpG+zxivjrnikQ/9RuxI9SvZRHbbxSSDIYZ8Be
/TyIt0j6zrLj0yLFNsAKDUJHdMu5Ooyl3pZOHWf1MvW6je759wxR95S26NpiHonlOYbj0cEwUJ1o
pkEMd/3mEmYIxsRDH///PFT+3puxAvzr98toWhHM5vXSK7OfalxtEH0ssWk/ZPK5jdNV4Ts7BR4p
5IpVhHO0qPVbH5lhRQH49Zn4YHk3ngrQL1ARIgiola+guZbcFCmV4wpBJ54EbXFWeMAFUXSTePBA
RzM+nAniodw2mPKNMLUTeO4sJBZr6Pr3b3bm0ycc9ToGH1S+BHKMd8NfB4ZkAM4RcNaydGnvqhg8
hbl+yDDfsYZyXdvNUYls5v72hUkR9KKYgEErcBC/mOcobDetFD2PlYJiexIdWWep29omga8GW8Ke
yZm7HB82RlEWcxUnkCy9c9zhHBIH4EXSfVvpF11qX0gr8DTzVBfBu9K66iwyh/N/Pxt/HKsrtgO8
EGTTzUwbrGWSh0sV3poLyRBhA2CKa5i/jMQ9TCtR2G1NDf5So9i3feJtvT566pLXdGjcWRcVm9aP
0f6TZoz6Bq0mRGkwP6I+8XuYSyWISKwsrZTYZik0/bmQ7VvQw1WTNUz9IIjNWjjyQxI+ZoF4CLzh
Fi+nRx/SexlWdGyZtE7j5mSV5pLNUqTFj7a3T5PVXhyodJECAU8ihoxTiDsj6ZWZqGJs20QwD1F/
z1IrOYTEJcxSk5/e9cfxvhj96wqvYkxMkllnxgspwXbNC0mXeMN34Lcs+feSZNJy9xsqEJxRQiV9
JMBvG6h4CtEjetcLNIw6YAQ0WQ/RIbvrlcq7USXzsi7vkp4NcSBtK68/Jb3z4uXmJav/t63I6QaA
bqXhtcRN4FxPXwoMFJC1VlOzdbTuSZ187ZflPKzKZ6ZiaHqjF1lSIJZYZzdU1+Ok6uvrXh+/47rI
pIBQkCzJPHquq6LWspUytSFM4Hy99mIweposfVWd2zQ+JXm+Ekkw0hJx3cvHuFiVh6GunguFMFSb
sl4KfqrDVmpwnQnMQ4FcWG9ICAq8Hz2nK5D8fa/oGI7b8p08zvg15SbwrQvK1kUrIjTgdf5US/IR
tO7oe9ZDbtk3MuEeEMW4rpoEo5IIP1g4u4ZxyrXuJ54T8jc1/weAdjoRIGu6jd5wbOn9e+8LJ9BC
TJCrZYYwo0JCiC2Pfqanp0bVLzxyHgKp2RMuQXEIjEEr/JxTG0RjkRfhbwceAw1i6G6VJjBxdTB+
jpKZHgtmohsuOfOjWawLfyFglrrQ/51Vat3EcrJCpnQX2CPJpG32ptznM+CMg+WPGl/87xUM5sdD
QXn3irX+Juhxacm1GjcFAAMvw3/Bbat8/vUl8aE9zNEYwzzx/1IVg0jKq5EQapBde77H9K8xn2TM
m1Y4D2qbLg3u7XDmDrV7M4paNK3bWoU1V4tC2qdNv4rKqMBxHa/90s+7pfYGCcwlKGgOXx5jjNZN
VlhI5jM5t5jgmuYlFdbdZLHDhOWbUmqKtL+6rmkxgruQ0GWTz3p1b4VZUdaJg/MRI8uyHfp3qQo9
sNzmUVGL+8C1X7HOhGTT0j2R6/tkwC2EtApSXjxw963S3wZIwn2oPb20U81fmqbscd649Fa1GV0h
ZcLo5AbdeFu9Nn50qVpEAa3e/HZwURyRr69PyocWxnRSDCbeNIygLVzPyTOYUImb87Cs4OOVNAgm
j1gjUjYD1iij32QYlTd74RbPuR1W3339J5MneAoqBxSD6I9hZ3akBkXKc3kpkPfdWn7f0VDYaRXq
z7gY5Vm+dlu2tj7TM/Eij3k13/z+cbL74XwSjQ6XX9W0D9ZtiYWsvm+4RQfsc6C9OMaaZJt9qg9b
0WOQ5+oHo48uY4cxrqTbSvtBj2Fh1+EtMjNsBiocL7gPxxHUcpvvIianXub17hHzROlGSxbH3Kuy
MsW9REsNhtEI24ChFlvgY2MuZfEuzqKzj0US0WCXYHBJyhoa+G4IF2UXTdmAuJ+uhoKDJrN8u+rW
6Mj2VVox62QY6tPkpKW37UYU8k+b58As12hhfnNwP0GugP3+7P3VvMMO9SE1OjLShO0cgfJo4znP
mZW+F3n7ii0SoTNnPMwuQ9wzFOrHRLhbTVLvDEJ6vES9dO3YcQxR8X69Y1Oc74fDauLVx9xMN3Ea
+Xdg1hqzyjJyOWDbSuRJdPIi971j5etQ5rUd5k9rLH/X5OC8jheBZy87QzzVWGlB9rxTCRXzc57z
gglJjKEXgu1ZHPYzn4k/ReS8sAgPkgpAzmYzGMZay/TnvgGUsxusETLrXkr973on05Ty+idxK5Fe
gRkd7ZOr0bWJdS2xiZVYJnZ1O8hi3+NFrPXiYKTSvBUQp4V8TKk5EKR7s0e79H57KooitqrE2SWA
bm2RnzFHhSg5NtPzW5+99OkH2lK7BaQ/68Zw47nlE5R5exH5uKj4aDnpS0YUVCiGq6DdN3K1qVMs
yyhsvQTG63hZdbjc6gayc8gMuPg/Saa/l6Q3Jcd36UVJ1SedIqUYp8h6+wK19uB3iPYBecMu26ue
tkdrwTN+0HeBHeFD6mAPp9A3l9PN1xeGMU6aPhxFTQegNExmctdNkcFDht2Y7X/DoSBVohYl2ukV
SPE+rzT08PoLJkk3XQhJ2OwXQ0Xxh2PDSGaW7bMw3Kcc2MkOjeVgajuQD3yZ1IOcPfQMF6MvsN3h
NMQQoghlQ9cR1M8z702dJlT7qkj9PKzh+I9jbmI5N1h1Ro5EaJiF1MddKfY9uD62XsaKwsrrphsH
vweciVzpp13Jz+YyjbqOQQH14NeH5rOBEnzO5CGh0/G+RuqIRUE52/Wghm1/X+ry6Je4xUFlk0kK
E157Lag/Bv87Jt8Hv/DxAUWjA0aUzvPB+tAugx0cqVwbSxkie2fb98T7zLRcWZgcY6eqV7qcrXIs
2Gur2EU+FON8vMCFNQIcsGJj6YCbyyXXDOzzTeJtvAd8JzdeIb1+fYAmWsX1tfP3nl7hqoEYKk2l
9FqGXv+s0h5oEhqXOfDDiLC0kvXTd8KtUoH6MhyHrrEYx7uEJPXB+Al1/4wT0XcPkE8vaB1e1siX
oaWhX5WgzkCBkaQW83I/yrYZdfms8jC9bSSUkI1N8KVBwFHIDKmUbGwpaHfR95Jx7+gjf/V/ODuP
5EiSLE1fpST3VmOcjHTVwpwTAA5ONiaIAGCcczvYXGAuNp961fQEHBD4dC8yUyICGcZUnz7ykyRr
V4iUqLO4ZyBaOjmK8SgobWW9RXQxSKhxTCYOkiBKwIrFuYxKQ/MV8zqiIbLSOVRF6+FSC0mBNAX2
41R1oKZVL1umQ+7PC2mYFk5OkzdAlmQDZcrNJPPZDDIBzY4+VL/IFrCBJmxsiLaKHNV42YCNxq1c
76UdRjEzzeuyG0CxiGEhMNnV05nWzncNRfpUhAMZtAVtnpMPq01w0BNPbhd24e1TS9+FyLs7iPt4
aAKUlfcsCTkuqkc0UA+FNywnVNF/XlyaOOhPFxdoftnEhxzv+NOZKbrukDNrm8U1pdcBNoijUTZu
qOSriAK5DfvrsO9WurB4Ean9yGpT6pRKT300u2gVWP0SkPu2CKVXWUXBfqKwVfdtcBcNN8ZLrZq/
RAncFckqrqbdoEfbwOgf1CK8Q6Nc8DAsFCvKeaPpD0IH/uen+y62GNg+cW45QjlY/Xwc65kMn8t2
2gVN8EWv+tdW0FwIPX1xqzUWdw2yS3J07p1+e1kk5JlHMVVjpPr5slXdo91YRd1CRg0qEidLYE53
llnOZGGLqqHVhlnQUSVflpwXzUJLj8NR/IDOkS4ajuKglCxcwKIb5PCv+SWL20cv95dXKVRZ8ZUz
qDsnQeWQEBXROJFl1rjPB6R4LX0diH7+UEbdr05KcUMs35WrXkLI34DNei7rEenWlzXkiHfMyB9B
3pOsxwiHWrW6rFuI6rrUw9tslHeNYu4iEzET1bwsaQWFB5t2UFPjgGkoAXgf49A05pXPwL0ZILOY
4o3ggJE5SIH0DmQ+uMldSbKUzdKwO76RzjLxEPvlWIzREk96VBCAyHuAXmwwSAke3j7IviDPhJxF
8fbzWvp2p9B0oP3BVIn2x0lf1PLrKRzQJFyoFk2vNH0ycG6w6LNDfXocOA4YTv6u7G5bKPlFqU0H
4QNuSuWDQEiD27u1J+Uh0Ky9kq1bRONzxfyFQtrsOCoNHDGApFyozOKlJqwLnOEQZAfR9szhErux
jmwp2AarLdclfTvPO9dq/u6g0WkpmhRsAgB5Go9sr0pokXtYCepdRj8sfAjr4EnTs0U5Sc/F6GzE
YwWGsmoKc1l00SZCSzernbXih2vdChctIpM/v3ZFFL4ni0tnEs1gE+g5Q96TIIk2AxLXTTDifxFv
qpyaHnWSETXlIVtmmnKtG+99jqC/QUtDhBqHAWxrFA8/34YqQsUPt2GenHeRZjfMCUIEBwpcImgV
guCyngU+LiM/0Qx/r3vqQnxmw1SeTAYiM0tLmUNN86RIDi2e0igzzwvrNuyKVacfCgQqqvJFLbzN
z7f6/Wc0YUTQJLMsegmfw49u6kPs1Mm4wFEW+iZoSrgzVwUTcE8J131RXcBWEKn8U+x56xQ+QUdK
jxpnYbYXFu2Qph7OfMVvCjYwSXxGg9kffjEngVjRWq93AAGjRR/sEmYWIrkLeGGhqH/RJDrzCr4p
/2k5gFQlHtEpPC6qP5rjQdD0doMY/QIU7FI2q2slin+XnYSwRnKD9QuCfvlcpGw9Hcsz1/4mGnJt
zSafFShZ+2Sl2KbXalkriWsLX7pDUGcf4pENLpdryl1tw2nru0XQogXVJxskKJfwa10ZF1+NsYt5
c+aGvjnisamHvWGoFtyN49L+42UY6Ah3shz2C5rS6+PoRDeukiB4jNE/7qZNHGdkjQuHA0MGBY46
w75OFVD9GsJOxuHnu/lmJXAzyEmDCLeBbJycFSg/yyA0y35Rkd8YBSopFIJ61W8UfC1KM7r9+XK6
OGtP9i2rTgeJxhRdBpnweTN0VK2GXRr9YrBWaYuWQag/BujDCIAEgJC78qEwcV+xq27Tddk2StD7
FmCWJvByt87ia6xr54iwU9DGb1ESbPCVrxap9WqFjeu30U62l5JRg6DcGpGxFWfQgDljXVbrLtF+
mdqwrKPqvqhxkyAeyK2H0zuSP4Z81SoNNvTtx3FCz2TxQoqcc7XDN+NDHh88F2ZNpNin6d3QKxpE
d6dfxITGsS42qRNc+aBmu5ugMl8pWGdMcNc8j5gkis1fDG7dM5PvDyQeTxjQb4/+Uj9/lmMMOv0s
NK9NDhkBQjql9ESD1VL6SrgaCezRZF1rXXYlZlquDM0bZOIrs4RVHbfhPCDrR5ngkOLITPs2isqP
ApGHSQvwCQnuWwQLOVTrAUHHYADGh7sZpUi6h+xKSnnhdSUT8MvAMa8LwD4/P8d3M0HatRq2XwRa
8viTVG+0gr5DwBrFLy0ErEWsFe4QYkralc7OTJRtA/WTwSBEJGsuzm3MF7yYQZ2VnEHcfvdOmYkA
2KawBTNyyhQLR7QKtMwcFpma3geptI4BtZSAAFBKWqm1DYLcuivSfqbTeGwR3CJMXvdWe4VBCDNN
oPlxdBDAqM7S16X/PinFrg+UR7zYQJggecYEAYtZcjCr1w9j4Fw2jsxUSj0TvYW13+meFUN8KCMY
cFCbnGRaPhOYls73sOgF3tLx7QszxzNUMRZNytcu+xe9w1Mlc8yZiX6HOnk3XktjP0BpCHVrhPLq
V3wQLsawWppYvxGBL3CCeaHf61NbLSD7bCslvI+M/MlkuN3QYI8hnQtntuPUvwgrNx/GRa2VqNi2
T1hEvjR6/i4WGfOEZaNL9z2tWjIg5I9fImw5SAlS6l1rZzcYaGMlcTEiFI069WKYmi10tA9cAy6k
Kn0SNdVkWDfaJL3JGdAjrtyZ3avZqq9DYF40bXE9CVGULrss4IOAW6xnJb7Ybpz7L5rqLRQLjVqj
Z5t0/avZ9Xf5pFFha1f8EE7fWWQzEk0uhvB3Get3WgkNctIaqoOKAt3W9qJKZjjKbARwnuX5l4NU
zh36Lu4IS5YOHAOeNrTnvtW9G2n2HIIlCdVZlp01BRKpyEkYMAlKDv8yCFDWSV5Qy33ceTlCLhWw
kJa0g5izEW9bBjU8vYjaJiTm/rxpvwOKmIpjkOhyQnMuiJTzzwMROYVJa3tktkjPj4NlQSbLen/d
J/2lOJByAc6N82QXSa2bABaZYrTvW7mexbFPsTut23S8jLTt0NQ7k0Q5Sx6t4kXARuImvzO84CKi
8WmoGeBBleI9gcZDJ8YSnRgtNsW3nFaN/4aJr+P+/Hjf7R6BeTuCTAXw/fPTFVVWR3pdM2ChXZQ3
3VpJ1Jde9JgxkDOb8MY4W2d/c6iDFwEzbCuM4ih7P18Sldesb2SKaR9jpIrhuljrAgogOmSlH58D
PX63bFSySMZ+iFYCQPp8vQG+mG+0zOwKcm+Ja3QVYxN/0RGPYiNd6dngqpa9/fnFHsnEp6tVDHPI
4Fk2xKfPlw3wAWh6BKwWhaftHCEMVc/VLr4rBnzt7fgZIgp9LHLrxITnkgdzUchhO/MikXfrvbca
Y/seKoARyBuFwv+/c3vcGgc9cNAvo3EdfQN7TAibI9O1kE4vrO57/90Irvqm/cBKzXebrCK9d0WH
wdJdNSnnrQo3K5z2SAfcVx5lTQ/NN4yKMwflt18MkBgDWtGQOQ3piDUnJIUVW65w7jnztyFdIBP1
ab/oZgOAXDVw3CLXzhwlxjfpH20YDMcwfdM1mNufPxkyli3SrPGwaMtUJQD+KqbmpVTonw7DQ8oM
JsPGr421W6wjPvwwxrnYz97UFPIf89SbJN806FymRby0/XKr03z1aDuGKVIkSYHSr3oIo/y3CB2e
KNi94aaKoj1SURcaLCg3ropbnfpZwD8CjBEnc5jFwEwETiSQsK/oYsweRwgI3aEs+xtUkh8ki+ka
KhcfkAo4xT/yvFymrb6S9ADrqfqlVTAISrNprfrmudbVsev9aYkTEzWgTQ77CqDmKcHdNCQ5MUuH
oy9NsT4rtm2hLZxR/4haeLiS0V1pZXuZRXR0J5jvTY/8qOUiyhBNxWVfqftYzy7JSLcKjt2ur8Wb
bAKx6riDl+fgUuP7bAJmRM0pkIoyIEBqz/szG0Hsw9OH+BclAOScop/W6nXnSzpyXONCxvRdWk+/
eKWoj3Zbyi5Ex/OdHFir3IfDOCWbM9cWJ9bXa4tGKkqq9MROYoTjDKZgG9GuoLiKbPWqrcdt3Kmr
Wl8I/LUiyFw92kFAdFvIY3XTnIHpfCn3+IRQIv7zDk7O1DAZJ0MdTZ6e7iNmkztbbmZ9orz+/KRf
ByjiOgJxQZsB67tTJI46ogEstxpPCvBI4FA9FGYoKpaM6RadhShyGDSPUZRUKCXSNaNfozRQyw1r
WY76QuRRHb2IBENFkYRCUZ+1RTq3QN2cudMvQYA7hUtLJwAqN22Rk+OCjYM4DO1sXG2SZzWwFwXx
LxRJW0aHH5cEbI5lYpE65q8jJJUA+0F90La2YGo06YNRjBD8LFyT+YixUt2MXrbx4mHZSN2ysPub
Ins1kM77+ba/HKririEd0jJhN5pHttMfWYoaRQ3ycTYiTvRKDLJszNQOQVYsiyFZSVa4+vlyypee
ycn1TobqYeegIul74yIoJdOd2ulhChCbE2SOyp/HXjgrMTUOLPBp4nudufqXrsnx6gBGYLxC3zoN
PJHmt6EhI69o6tVmrPah7s2zIcNvEyUlSqfB8ecN8hK+5GzR5NqhHbQSpYfYS4ZW7Cnxz72Q78II
PFaLSb6YcZ3ivWMGtvnY8wFsyMKe2e1FwVHxDsQEAefHK9GyyKbswswaTGrHM6HkOPk8CSWiQmbI
BpmPDS0WyJ8LIGls1OQyXglFDmUXIGbj2RrNRa3Yt0hFbDOai+K+cBu6DtHEsUnsRPoBi/FN8b19
mFd7Uc8ZBQK6ykaiNyGQw7qMORwQ2SldOKZ+8JphmaArK5r3oioUltMiMEZ4VUe9tTh2n0VGI0qr
84Z9X6dggGMMy6QzxZEjWM8nj2nrYP4xZUP0p0TWKMG7RxMQ1WEjsPViRN1EMFUJKoJYBKhnrhK+
f15+3wUzgaRDm4MjQ/4ikRE3SQAxHUM9gRsPNWNmWui95vUOAAESlZvaYzDNtCWVq/k0NjcFU47O
dBN0HDq4XGIYwyAW7q8BNZppYQtlCvz4z3cpPviXBQH4EQMjvOj1L3skLFsj6JRxgVvWbaAGc7oo
VyVqCMYEmRZ87M+X+4oE58vQriXM84FUKLifv0zYOP7k4My2KAQjRikN10r7u0lmeuPlC8WHXEJC
K7AgYtWVxFNUe2ciNI2Vg3ZBcSYifp0FiBuidBM4FNxlTud5BPEiQpMbr2IMHnDOdjyG8qAKh+lX
LMiRTh6L4bcBSilGxivuNpHHmkLrUsJyKT+HIfh26XKmYMsG8VbwQj6/IKMfy9Aip1sYVfOR2N3D
qBhI3Q02w+NRgqpSqNtSh2UYKMDBI+ysYBW6mh2foTt9RduJF0PBJ6h89L2dkzPfxOehZIKEH6Sm
XsvAbopgRSNiUQ+XthZsRj+8F7terBEby78z6+S7dWlB9WXEKIuBw0n5h+KYE6RRyWzEVu97TZ0b
RuDi9LYSHSTcFWd1VK8KP3pWynQjt5e1ZGH5YCxEeST2cqcOUA7PnPrffhz63SYjI1sRi+bzx2l7
qJVZx+odAvoh0YBgKTIsgGg0sk6TAKcCrJYib6/oT4MTHyPMmRfzperhs1jsG4tuAwmIedIdzLV+
UMyMF6NYa0caD/7kb81CWQuCigjqAqnvwJk4Mg7LIoB67F2V2kMDYFC4kyXgKzQznRVJMcd95cyq
OS7P03hyFLZx0IT5qmtQZNGo0/bh9lQsaED7Q3y6rHp5UVLfSNpDErTC73yJzfnMk7tZFoMiTlVj
bfv6kRhn0wMbg2xD4Bxdp6vX56vab9eWriO9QBZE+nbyCuV+yGwFTamFij2diMAQZQ46E3RRQ0yM
237+ZN9+MXJEk5xWDI5ONlKdewWWYSTPkD1mIoXHaGQhpAUFyXOUOqYiCsK//vLny34b2SySDBI9
sgYaKZ8Xa1OUNL8dShZRd4leLc7mroz0bd3pO3EOOsUvATsK8a3RP0TvNaGRf+Ymvn3XIp8HtArh
6DhY/CPhGFMdS2nHIuEQM2Ym2blwPW8gEeZmdgwgUfHRh/YmDPN9PMiARw1XCvW96G2L9lZljTM6
sWcSoW+jG/BuwbkRBZ198nLqMMB0sp1GKCo5lN6Jbpbqmu2dXGIC5mjPAukWsyxHhnzZUN/8/Fq+
Ug7ELrYMhlWQyr6OrDolHDJLLMFsQ4cYJXT6WU0xPXhw6yJv3LWQxCrDW5fDLxF+MRxY+nE4j6ri
uYu9K8Cq5AJa4UZOc+ROmbW6MgxvJib5mHrciQQirtotIvazjv5nLAgk9iQ/oZE7sxzsM5uVYlR3
xbEHDAxAkHpE7pnSdigovLTNYAfPZt1twEH+/PDfR1EIWPCqoYjzn88L084ZUPsYlC4YpxwXp2EF
G9+0lhFgBSkZn8V/e+bHJr8v6jwR1H++h2/35B+3cBICbIiXqdZxCwKpJ/JZzxu2eIzUtsqMqtlK
GPdoSnsm2fgih0BAYYhCc9HQwFfRD/n85NmEHIAdiGwLdYPS7y4aNbrwQlB2cf0wTBPeRpUrzhFQ
ZjcIFW/B5j85I0IX5k2P8amoeTncpCg+CLqgl4zAJwHaew4CI+jV/fySjj3WL8EclBPyAnRFUZD+
fLvSaFRyhAj3wsBP0w2qGJMkko0j7N5pDp7hIDMgwvewplndYuug4IHZMKsUkSRR7bfahCJd2ist
8A8/39xXXDTvEviLjVksQr/yF6JomI0+yT83V/R3he/BqcFD1LmxBgCCwehh0Qm2F6/O3vWl4z3G
Rf7oOeq1ZBjLNvZ/V2qxRXRAIOJEcZIGSBgXKIJGYuNgdJ9ow9rM0nnim4+ixyKFAQCrSJoj4Had
wTQ2LW/+81N9ty5tikOeh6YCChSf33gPZBaN+2ZchJkGXzlfeYhKtBRJ8mjvxWbOZTxi+Ofny34b
Dv+87kk47Oh1ol9CYoNm1kWnxPs6mEmaNAfIphfdJSS/64ZyRdCRR4Lyf+fqKJQRDJjboCh38tTG
yJDRYTjW+PFu8m3g6iPARJyB/eFSlqcX0dwBgSmY8gKCfebyIt6cLnP6k/ieoiZn8K/Plw8MsyoU
FRfhYMKgxk76JyUPTChetrz3DceA+5NC4x0uraS50htvDapwcpEB0ZZpoXb/WgL/4/fwP/33/PCv
C9f//A9+/TvH7Sb0g+bkl/9cL24W/yH+j//8ic8//8/Ve375mr7XP/7Qxe3y7vQHPv2lXPbftzV/
bV4//WKRNWEzXrfv1XjzXoMdO94ADyB+8v/3D//2fvxb7sbi/R9/vb6lYTZHtb7CNf6vf//R5u0f
f1nkRtRef3w0cY1//4B4yn/8dfu//9fbewUrM3nN3r79f9/RQf/HX4r1d2oF4oJFDxF8lzh6+vfj
nxh/h7rD8uKoB2oHpPCvv2V51QT/+Mtw/g4PmpYu+BqBH3H0v/5W5+3xj+y/c0wD5hYSpZQj/H3/
9z18+pD/78P+LWvTA9oqTc3dnO5uGdFHJPgEKJ1l/qX7k6qODZscHkI5SrvCQ0/aHEs3Dv3NJIo4
NEfmjq/cJgN67bEFQ0fD8Hj4BTQQIo1lJdBk4xVUwvtcjSTIJqhF/fFW/33Hn+6QR/20FbhDepmK
CXxXtM1Oc1W7xSQjMR2EhfKYGQanYDR5Cw6BZ8PBKzTyDqoVfPQFnNfI2eCDfJE/Tgn0vypV1TNB
ScS6P7eluBddIIzgvlAHG3yxP3tVZCqlanWIHDWTutIVSAxK+yF8nYrG2GHDVczPPLz4C08uSKoM
vYoCC5m60zjQ4wBYKR1ebW0wLGKzRvsFG3t/alwrCa7aUcfTUPev1Bqhi6Gun+v+Q4+yM5Xv1zVC
EILjxrSNZUyG+vmplaSI7CFPiznNZVfxUuB9MZp9Mnra1b4jV40U6Vbzf595dhHjPj/7p8uePjte
XEHW6Fkxr1WMtAJwv5WNyowjx8+GVC3T2rFhMqT8RvsRNxCkf77+F+o500VZo7JW2ZqA+k4bo9mQ
WA78tmKeeSVW8Yo0U6r8Ja/M3i2GGARCaHzgQ/o0jndVEONxlw870stFbNmLNrXJPyi6rfY1T6Tf
aW/HbiTHH5KXTS4m8KDt88vSqtaYYs0sE1DCz3f/3TejVYEkHTBeHOxPBjRJYznYtbXFHAWznT/p
O6MYSteQ2jv07tdYT16NeaO5MK/PJJRfarzja/vjyid7JCgZpsRBV8z7NsTuR3uKPOsmMvzXXMAQ
Yl35VY79G54M96W3S23tIR/Kfe40+59fwGmn/V+3Ae0RXcmjFtXnRRuXjCpwzaKjgDGsm0bqnT8N
O0Ub8Q8yH36+1pewAOiOfiXiXDRVAfOIEPZHRWkbhVKrkObnUuhc0r3bGpV2U6BsHvT9HL2Acx2N
L8/G9eiWU6wICBRSf5+vZyYt1iHYvc7NxEfvH1QLgPhWRRyMTwquzyWG3SRde+FPxk2c5XsPAHls
/ZaLuiQxzz/AdP9Wi2u4hb97rLXBP+NIqD/3ejWDLfla5lgWKIP6W1HHMxH06/Lg3sXYVUhZIZt3
miPHhmT4TWjAhajaCy1IrorCv609+0lNaii7BR3lYma3wA7LRqpQqsO0zYQip0/ef3mPiFsxNGRH
6CgK0e/PrzHLu8gLkByYm13xOuUcJKX5oAzJjTOpc1/Rb7Dq3gFvP1fDfAlsBHOTPcnABTKKedrs
wbdPyfoyreamOjxkhs2EfsA5u7IfcDb25Wpb289tLF+EQ3JmmvmlfKLWI0UUgBKySo7Vk83p9Ohi
+GmMb5UMNLLAHCkxmoWS5ttmUmQ80k0cOtVgh8RAPE8itGsx8e3rLJ+pXoisMzc72eU8wC55nqQJ
UIswOrOZvvTrxD2yQphkCm4z6/vzZ+mQuECFQi0RzrSBFfsVIBdIzb0xN6uIGx5rfCnllRpZLqyJ
+65DCnUIpcuhCG+rrr6oLf85zfKto8IOjOhpqc5vqrYzr1L7EmHRn1SJZagksY7I4D7fJmjbphxb
p5gbXvpu+OMcLA2bZrwWxAkKwNBNY3WRVfeZbD4UfnthF8AqWvNeVp1DqrU3vizfZlV5LwHUBqb1
KyOnn+H5xQ5INwOioq6J2zzne/VrbMHq+kq1MAxtFYzjhaQlV5Gsm66SoM8brKIovxc45xBvJq1a
txhhYQhyLhf7EudOHvkk7gCXTvEP4pHFwkVHbjU4wXVntos2DDdJrq1+Dqti/31KAMTlAJ0qzLQB
fJ6eYXFQjdOYYvygSRqay9pS14OrUrIvMYnBZ5GXlAz/5aTj5Joniy/Tk6oEjlLMC9U8hHH1kj+k
FFWgi8y0uOrs+NGfeMc4gf78rF8gtjCpPz3syXJKA5AkZhaUuM1OC1m/1pICeGCTzNqhfAl90Bw4
D7SYOTZVc62UAW7B2v0gabdlafz3XgL4FTJPkp/TOYszdEGFM3uJTLuSAHspH9uJEAwtqAV45q+l
Tv/ATGZXBfUWRNGZ+PgFuHh8FRQjAuBFfXPKlWWUoodq7JFvtprtpnKLTCE62VWPLkzuvGFF8ysd
Ue/BcBnyOEgHV1FjnGFD51HW8UJAkMFt1QdGiLsucFJwGe1zIYVv2hRt7E4ajs+QSwX66vBLXMzK
CnRHc696dfzQmOX4J0iesQk6lEW63tm3QBurMD3XWKFj9eUg56PT7qfLQF8FLI/YcH8kDtie+pZW
K9nclPBN1PU224X60xRk5j4B1ojUYLGhp7on/Qg3TguhWkO+z/Y5JZu66hh7P1m1JK8dDSDkqKqk
58ze3Bj/nBnSpv0Wc6iHRK9xkwr9HTAe/xI4FnRE2kaJ79D7d5JxXkz9OE8yyZg7eoXmFfPGLrHU
eecAAsxa1UXXdh00Tb/H66g1t/1UYvpi4ARTtLmy1ABRrFSO0SK1jA0mp5AsWRSt2iJOo/rBqoy0
cF15xktlF9keLCzefHG4BvYq3xmNgb+UWlVMgdTrMDSlZZ5Z6tY3p8fJ6N4VNuPWC7RV62UHrS3U
dWXpxmyScxNx+FSf26U3zuO2hnmpW+gnYaCw1DzTmVs6ttjYJ773AaplLcr8DCpla9aZPlz7vNQ2
KSTDdej1l7Y+hRcF47m2GaV1EOnt3vGpc8fUmVWYSKpyPY9Ilva4Cfq0gceSCeSIZ327zEBrgDwP
/HVd+Ad1cnB4T4donpvyQhp7FMG1fot3dEzbjqXYDDuze8h0FBmltzLQAc9KeYTcPm3/IkQrIRgn
PM+km95R4yUSx4uy0521PfTCP8mgrYpaczwF3sacotsqLoqFBlBmFoDcyTcmNjGzptMhaQ3dvM/a
B01g1xuM3mQK4lFHt1uSLGNuK82+L/tbb8J5IFVLgGutjY1SN664C3sbPxqO76+zxv/dT8lDXQ05
Xj7+fQikfFyqTmsxvTFByfPgi9of9Tk05502vhiodM3quMSexY9mak0vIQdkmIaq7YZ5067AofsR
dlegjt8MmyPcyGAUIKh/4UvqwPhPTNYBSiYNCAjG2UWfzo+/4cCzVqUSY/FYsRYE4X6mROiCmfUI
2j0t41meRw9xh+awil5C7A+uxBG1sRMUsWq5FUhHbVXa3k2WchAnHVVkJBWzAsjUDHGxV/QILqvW
kFayZx3Qa3yz8LWaDZNxKeD4RdlB5cbdujXrnROjUdPKtOJa5zGp4xe/YJYhpcMl6lyo/0gIZ1Nz
tTNsm1d4Ic9UuTdnkjKpi9qx5mbc3mhlvqyMrIY+ky5D4bqRBm+tTLxPdMMtMKha6QZ1P07i2Yy/
fdUWXrZoCj1emgHGVg6tGKSTwOLbVJa+lwbzrKMIjVRrPYXlQaVpsByNmvpH6JlYMQYmOCUeqjTA
cnvUMPHxbcRMoGTNBnPCWHownE3mRRAQ60XK/73yVeCELWJdSjpMANZWGKfNuqzGouFCjmNmYKrd
zdtJHpdauBpCIaPkYEsc+/FD0XmPWhU+MTO+6OCo+47nLegzXZcDgEQ8zFPuGYlc0zr4clDghQ2V
3+mjZT1S4qM6ifh819xpGNpKnkt2hKkBioCTQalYKNdeBxpTt157HedGr8vmXuE/hX25Qhk8c6PW
sucRoEg/yLq5Z484puPoA6K0czlFsRdIr1t5GBEUoYMbSPsM3WkXg53XoUatDGxOju6LA88Fbpsj
D6w0HeSbVa6yCi/wWIlWlae9DLX3EQR4gCtsSVvLtsd/ZevMxo3u6OoKzGzYjaV8VXjW3RQWF+nQ
4sid0JdSRjnfN7oxIOdnvaHzP8tGpV9VJOd3WE6yWs203cHl82dt70oasEFLS/GEYEQ3d+JZ79UY
BdWDyPpA+bXGgVsZKqRPlWkJ5Y/oOJRbQS85jHRS3AmHV+IyZoq1xa7pQS/PaspHOPDyMhlNOOpJ
yWGjKx9WLCNsnf1qMBovHtpKnZ59DOZ0Tg2qE3g2CJxjT1ujkrYZR/mprlAc8xoodr1fQgaJyTsj
Owf4CTx/lih2OKvlJucdmUtZwlXU730Udma9WR6KsbNmjQWapK13atrYs2zAW8bocUHEDhVNh2Dm
ZHmxTP3+Q4qSrTyY3boNnFk0VsVcbYCfh03LO5pGXPwmbAocbO3sCTGRTPcYNErTDGdof2aNhuIW
dtwvDWKBgR1rYdfl0hoA1iSRtK/bEeYPBQ8HCq22yS5mvawfory+8q3ibswM/Hl1nWQU62EXAUIc
DhpNdkUeNBZR4LYDr6XR3Xxlep13UeuIG9mNjVZQNM5H20cwuRQUvHhakPE+WXrz5A2IudWy5VY5
vAtZ9rZ1aT3aGsl+P8XEBXyCg1Cu1hBwLxypajbUO55qbVSkhdF+QGymUV4LtXkldiLVaUN2ceT6
l5SbF6p45b3u7CbdxmIPNSoLZcJ+Fnmq6iYSwKKg1T6GKbwzOSeZAaLh2MdvVVP7y8gPHpwAjmCN
3qJqImCQ1KWxkKw6wRlJBSamPflRULqo9DA5zVEfkz8iqtWuBT1oP8pRfsWKXalx2s46mWOZmn5s
+OpkbFdGgdZajh2hNx1q3b8sk2nvpUTLwJl4n3q7kiN8hgbtJdfV3x2zNteR0mUrvNW6qP4NcefV
5iQG0A9302jnpM3Vzm6XqSHOeJJT8sHgBiHDWZdWV1MFLySDKVUmS6lVnLmpISRJcTTDrZQf8Zlo
87uBrS7HQH0Kcvk1wO9gCtNiKTjGy84EE+qHyxpCEWkInoYNimM+bgOVYyxSkXWY+krHR3WZYjFv
16M1o1veNdkHkkCHerTnSdJwrMvKQ9Tjh1kU2rI0Api6/sEyyxsLySkSFCFnayArN44UtpnRcfQ/
BHDiN3Uyt1Kwb1Ee9jMfiRw7fMRF7DUVqznu0JMZ8U02pLXDaLOQQWXLCbQp5gqrlFkocVF2bWwc
ObIs2JwNKl0gUNOGo6gfJ1Bd9a/cFwm0UIvuIR8anufmVfQmjc0FNVbhlpgu5/gqlLI6V6LoAxOB
dWv7GwRtXi3PIngN4J8om5xtWiKgk2GJyEhKetdDaAjGXaLLnCCpU6KTVby2vnYbD8oz5NRXp5JF
YhKg9Ch1+7gFlhM06V4qG7xf++a2kZBk9fxa3g6mvW0n2vzVgFlr4vnxAn0jfean03OQ2Idoqi6K
IJJxTPNmJTaeY2AeBj2/a6T3CJgaCi3IxoTxhsMbUVfegJ2Yl6IhmJjoBEFt8Mr7OrGWutesWwrs
2VQr21HjzEd4PHWVPnfc0ZD3eqNavNTw2ogrBCiy5dggfoppaDMP8SnJotRmVkH2kxeWa4U96Pc0
iWZSiEmbFudk4OGvtOZsB1Glr5JOucdTaGEmpGmmGSfLwesO+WAOy0FCxMK37Q8nn/a54msLtVF1
12ys266r5HWitltF7ja9Gs17O7uYpqFZIIoECxP36JZl1IhGnlwpkHYLVGg6upE2R6k8GogYiB+A
m7q0pJ2StXtzpB4ImEa5VJmYuo8xNqHEWMcgQaLX7WIh90bu5tJcwgVQSq6CVr/jZ6VZoRLPgx7G
YF2+e3Z3wHE4Q0FYzecEjner6B6TSX0w2uw5MkoR6dLHBCXXtl8Usf2B1k1JdYegJYqEL2NqJbMK
cKFrOuVcD51XvTcy3HZUew5uZy4h9Mz2GHnHaFg1acbw2bpFHJXwHZqXaVfiI41NPJ70vnuMHnQW
CVHOhei/t6QVLqkKWepoQF/ymq1nrjRzIkftOteicRsEwcrsYMSFhn7hI/fzr49oNSIrZt6g0TNX
YhNlcQV0rHBZ0sQgyrfV33Gs3oUrwwmX+L2326TIrrwUzK9mNld1ZNHRCRiddNskwqGWzS4BrB7y
OSIJFjSrRY3KoFsTS8f4d52i/GU3F4o9AVazd00l/R/qzixJbiTLsitCNQbF9GuAzeYTfaLzB8LJ
oZhnKID19E56Y33gUV2VdKeQki3905IpLiQjGGYGA1SfvnfvuQ8x0vFgXRQXNm7Rx/hAnaUOzDJ6
SDp2kKpn19JmLkuLIA+g2sKlct3PKZEhYT73B6uES0IEgheI/qpcFoSlczMEJILl5PWso47C3Lsm
NVQU5WBE0+VoeMU9oTsUypn7JVuMhxbDN8bJ9KTGEu7t/O3tDxolWTYJspudMvRarh54tH2uzazQ
sBvrRjyQcrQb3PFTluqfpiZ+TWv7sy6LF+Xvy7HNQb2aO732NxQcZFHxiylCf2coefP2o04cckOi
GEBcLJyjnzsb2nNcPJaIvaBtBsJPcIPHmnuq2iU/xfVDJi2J/53QrcW7b1N1rTeqOpQ8lvlYnKO0
Hs9aNY9nq6OHWJuyP9WuKm4iX56UXGZKFpFuhb8IYsb5kTPoDGpF8HWV6Y8Lh1AkAUOYUHCeEtjY
24Gs9HBu2etTM/ouNPJ7x6IPpopAHv7ynaR9JDhAR8lBEq8mBk/nGxDWJhupPPrEDaICVooHA4qa
oN52jbobPTjidUUbNJ2Rj7ZZeywKwmzzsfsRLfFXTwf8NC07iHJfOSClW8+ebqcmHbauVt8XWsRz
wcqApfO+2VgNQRB+YW9Lpb96ZvJozC2QNneXw7njhqm27lwd54yAcdeb+rDHpT5MZNc5Y/5CWiIN
BgXolAPDz2y9qZoluc73wLEuqPe2CCW97TxmyGBXIHOeW2EpMm7deAywV1vr0rwhJfK10TDvpvml
lcX3uIsdejYEF88SyAAko31RZF9jdoZNiSYrrIc7PQWTnFjavmaHJUyB80rRAmPlJtHhQwclUQ2B
Tc5fVJ61NiYoLu9ECKvH25jtjsn3bVqw6gMkbhF45+HUecDl9GNtzi9Tda3H+f3sgbwfK5RLNRvm
ZqRmriV7Jszcq5zVIPQXzMuL+EKbhTRwf6wR5Tj7vq6b3Ww032sBtJl9Cla3yYFWFcleOdE+iXu1
Os6NQDfuM7sbArPQFSPc7ZxE58mCXsQQL0jMqtjYfth2ZDnouOAMWQZy4PVZ8lg19JM5KSIq9Zdp
1o8Did17o+5JZe+vCz2qQoU8PbCWQ2ZG+iaJeZJXGr2bZkHJOChKFNaWJXksPV1tCgs4CVnlkUGR
kHPX9I53RgX27DbLOWs4nFjzVVkl7GA0/Tm75j+6qH1QwhgC4iqtwLnE8J0BRNuflRpfXKaMtqpo
dxivvlSvb6gimJrnPO9e+lkc3GF6JXX5ZKbcTfrEzDqR392JRne9LlhTb3+dnVSEUwsXzHP4Y9br
ubBeW2v+Cq+Odifn/qasXgACPxbk0JqJSYa2jbOtfEpLPPLWYGw4uBZB3vffWqe4UQ4uGsfuWRQT
AMUFcT2zQVXTc0vQp2gxgavo9W2Va/M1h3u5moaSvSRzsSs26TeSLR+qWroB3VAGp1sxzrQfjYYF
uLyYmaeHeeNwTnLN88S548aL3fhYJwUEy2KlEJtjx8fU87M55QOZWWSYd95rv5SHHpEnCTLlcXDU
t3H0L34h5G52rZPQa7URLbNlXCr46XITonlmaei4R33jzrE6A4kkqYujeZj1h1YBPrSkf+xpIa4j
t9slT36kpXdrzoUDUpBZ/aJ5cM2LBXVQZdwrP4eBY1pVmPF0ohWymFCI8rTE+HYJM9Mp87oqqP3Y
fqZMPxllg+ff6IeHZsa/ng7JXV5EUVDNaXzsbf+h7Mdq1xWxDH2NTTXnPL5Sugt/umsxWZ7rLhd3
swkMD7LbQ68nxJqWxSuEh/YB9FLQ+1bxaSwUbIIexKeW9ek5yt06NBIitADjGVfV2w/lfI5lXR3c
mAaGqTERMFVHsgHnuzmR20JjMasWXFIRhttFv/EiJe4aK4ouNV1Pry7mjaXq6h6O312enOsMRDDn
F9VdWp3vJp1sQRSnPDGQaMFCGDDu1cMsNXIyl36+uAIgIYnwheesTxLcRAUzenhVKeurGKaSFdLS
92mu3OcxMr8TYjfSpjsAzwbW4VYPERzcQzYaYcWFCjI8kfG4TBdvjPVL2Xx2y949/fcPgdO83MzQ
5bPIcU+DJp2L+q8frXYU+HpBxx44BUd04JytjwTp4oxmfFSJhu/XZ4CHMKiBYOEYDIRFFlaCkwQ0
jOJpRIpoOQlC6/Z+8qZDtkLE7SZJqZr0m2KU5VnYIAFmZVwKc9RAksBecLNJ/UXg8rsRD9NQHxE6
Vh8mZL82wOsk1seqsatwbeqPifG1Z5rRrBKkuuzucqk/KR3m2Z9nLR8njLTduTgMQNcxrPE+oUXL
laO7sVaGfeyeLZvAmELbuvWyt8GzZMNAX0MMQ5D1ZHya1UMTd3D1bFEESRZ97ugKxA4FX2ZZTNPd
h3bQN45XL4Qvw+T/81v9OC7nrYLwXP9vGR+9FTxs5di5PK/tIl/b8saTPIoE6TZR9025+fXQmBc6
8Vc6CtGNkfo3BfDJcY6Cv7yPDzPrt/fhr9NqUiE+sNiNRHrsUZRbMUPZkeNMyh3cM4ijUyZfCt+/
9gt5bVfJt9jt/zZ3/DhqBTWFqx6+ERxJ5mS/3iWAZ2RTRtwlFudAbWk/zSVYo2y7VpaCbgYl/ZjO
P/78kT8OO9cXtUCtc4tYUDR+fVEjHpOsmFz21mF4Hq38UXr51ejHd0Kok8z11z+/3JuO7ddpp42k
Azm2y8QN1c674WqPiH7oFP7ctwaTk6Xdps+ma1sOl8XdTRW+fCI3s6K87TIGAXWaPfSV95eR6++u
NI+EB0QJD9cHjhTaSQ3I3RvFLX7uZogzfm9uG6t4NNLEoA9JmUIsBpr/v3z6j/cXvCx8L3y7EEtw
QPx6tQsJVwN2bhWuGKfAc+ZDVBm3dlHbZH66CqaQbQd29QkG9BC2P//y6utw9f21h8uymg0RhHww
lmne0skmWZj6Iu0OG0tR4tLW5gs55lm7rQC3WpM5baBiXFVm89KX80sfx4/O0v7lNvigx2fkiBOR
DuCqJAI08m5F7KtOGgaOstAwo1tBtuO6MlodZUvpWSFnL1QYguLUNr/6VXVfz99tCFeEv7+0ah0r
uEFiO599spsTLOmFSuJNmVR3boV9UR8GOrdF95f19OMivrInVmcc0BAw9O80+aUNzDJdFIf1VZgo
PZ3aGqz32DmfIzFdKVPAwZZ/eTw/6MO5ULiFbdp/GGZWldevd4xLhMrguUBVPbJb9C578qflZcnv
tJzP3TaOxRxgvjGM7kft658yY7r9803zm/UByRDTaUzLuLY+OBHKtjdL2hvh6AI5sO4dQEMzPKQS
UY0vrL/ITX6jD+Djon9lIWJxwEb868dtpBHP/sDHfdt7UK4/JMJ46M3h00i65ogEfPC8Y9nGB3tI
L+lUMFgoA7Mm5IJTx1++8d8sE6soA+f+yjpx3z+tdoWEXAxzEyZjccon/zy5zVcCSDcISG/jrL/y
fS1sqvgvwreP8iW+c/IPdeoFhLgf1sjJzY3RbpEGuXr+khcUytKjZVpb8a7Oky9OTRbxUne7XrlX
dsUsJ3GcWy8VV+g09Q3I/DtjqiGYelcCLlI6tP+2+PHtDQq8bezY8M/f7VSc+JfUzmhDG0kqAj3V
rts+2heWcecnRigMEn7KVHzP0Aqmc3a9KoRoY51k0n/78935tl28W9K4VODRSHCDO/V++8oyx0m9
dmpC22injaDf9Db6ShrrRTfAbdnFVcUUg9Fr/61rGO04EYziiHZNQictLgit98sOvJF7xVSDpW+c
YfqW472ySO1U5X70xEnk5Z3y1F8EIL9bTwDowIymIGT7fbcTRm5LP0pf5Y3IjMbYviJe7YfhTDfT
+BZ1c+Ts8heJ8+9ekrg+rB6wAKj43r1kb5mVhdzwn5ecu5JE1fw0Gf2maoynVd2UifH5z9/Q2xP7
/htyKLyh7Fqo/P13ip+YB1kVE0+0o5laEDkerSD8XpO2ELw5MqpPbTBTiN2PE53STdobx7zrr42O
kAEZW2MgJv0QzyQbu6OZhwPSlwXR8s5QTNw4Z45Jd1nabbfSD9sRBnjivrid9dWrPVp+0jkUWXnJ
jHjXl94BlsorAjXQ+87Z8tV5ij8ZPi0QUV/BOGGSXSDvn5w6zJXd7Joaxm/COc/uSQlOVt+57lRB
7BE6TB2zG9RIdovDGxqjYFlFNkPbtIHSqJizUh6x46pNP+T7nEsQOl2fbJQn71TeMsaGMxEibArt
EfP0OgaA8rppLfvxz9f/dwUXrgL8D/jscb+9ty2zZPZOMrGIgc9+MFi+55nFrGMi69tXTak/CWch
+7c9taOFcINYay96+PN7+EBbXjcxKpoV2cKziuHj11V9YUX3KXz+WUiVBnSEwxCRLTUj05m4zfWh
cx0mael0U9br3m+55zk+JP6yfxOircHdy5g+rt74wBNof7ogd9K7tK5SWPDJj9LPtr45kIRGhUPb
HskgABs765ybvn9hKPaoyZIIFCZD+oI2Cqvf0+hX/3zQ/7cOIsiMSf3zR/L1vUPoF9fR/zcWIpbd
NWbkf/wfe84HC9HT//qfbfHRPvSff+8/7UPiPygyYAeypejeyg/8L/uQ8R+sV9wyOscFJL02r/Wf
9iHH+A8W/PWfeJgQsTizf/+3fYghAj4x3htoN+Is/y37EK/xa+FsObwyidScFWBnvNcT6zrSablY
WqCXMSkwC4Inx5dnadFonRbWDsxFG4/hLhNkZBp9hzad/+RfTqdrTfzLSrq+C1AlYCFWItz7DUNm
YlFZ7GmBBnEsaDvW7a4m1zrK1WOPdyX8l2/p9p//8L9akj5sFqwVxHBj0FpDyT4ckiZvnozcTQnP
YnBySBrAF8hrUMkNCNkJs/Ygj4Zl5f0td+dDxcnrYgzHi0kiGqLBd0cDtL8oGZY6DkvjdWqHJcwS
pl9Tan5B+HXOqqz6y3X9WG/xinyz/hrPiwP0vVUefxp0Eh8ojpHqpAsMflCm9HV9J0OT66NkGZOr
hIWmcbxgSMYveuo5p640v4498hSy8m6H2c6DZjyzlx2FyyDh3/4quBKrUw5Gs8WR9df105oSN2+r
FAZhlUxB1zLCHEvtOtWdq5ED47JUn1SU3v/5RT8wpNZzDt88/oX13IEr7ddXrYg8dGSlMT4EB7K3
G+3SL9GNBv0vdBQUWV0iHsRKjV0dAnL5f/GZLegFBjUDfJj3z5xFWo6jBNltjB4BBCzANy03Qygc
5wD75VdnO/n23wKSPlBy3j4zpHFuO+rjD74Nh9HSmAPvDjVD0A8v7NC1oyxwe4fcndahH8RIx5hi
4kB55KeCSlwsxm6iJz05TkBL0Qlijih/uRgfTiLrVwEs4c1RwWb+7qvAomAO5AKhAkoQCki//VRK
hC+u8kdEQRT/i/mj7xiken8DkP72LuBphBdgsfgRlvrrXSCX3K1SGgdho9fTDsV29A2xxLPdLxun
cbpwsHNjM/sP7YRQ58934O8+9b+8tPeubKiNeiqXjJfWzGEfqZopQFa7pHNPTB/qEncHkyOZMKw2
tfhvddNvlqHVjuiiz2atpV7+9XOLYTSqZIEVVw9pEdr5eBnNYQw7y7kYrfW6TvZi45p2AZK1vsu3
6SvNO0QHvf1AhXMbReAzllVy3HEM+fN1YTN8vxHYuJ/XYoqqyhbvrkushtgbmfmGEr4lzY8pR0A5
lThZir91rn/3FdBT5zBO/QzN7d1LMVXRrRSLIjg9/0jLWNt5vUJDlRG+tjTd9dLMPlJI8aXxkAv/
+WN++AbgvGMXfvMPYU1/75AhCQYUEePqkDMe6Zi1SavQ6HBMjWcg6Tqr9f7PL8jhfv08v+yx9Mdo
ftk4ctb/vfecYbdwc82jnLcW2W6Xthw381I/5a7cS0/7kdTjV81iCpssaDWIOgor0Jdw5EDuQzB4
QMlo7NOCrBd0Muduqu/UYN1PHB43kMfNnVHc5fy13TIhNxJG8lNbVZhj0p/7kYHUKGeHlC73K/yN
67oESlfZz1UruOBjegu6qlyPuHKbG4ol0R/47TAj7NMTDXxYctXkzRfNyaJt6RufxeBvIZBc53lc
h7pW+UezZWTMMTe09DWiq7G/0PU0Yp05HRL9jea5xb63+g7RSP+TDI58x3nJxayjXVsGAo6y5rMO
FWYdbVhOnibldihR6kZWvvfkxCg+R/y2crrLpb9xRFYHOdA1WVhXRM2OjNiz66Q0sVrnaBe0ftfI
hRZ7oUgqAyEF+oFcN688Zqb7CgU73w0mO78Z8TnN3LnQpG22TVwJeoTpjeli8JujetOnLxr6Q02t
4Er0rJ5HtFksdEgTosFJoIW91+30KBeHGYU6EmDj0rhovzAioCpB97pUiX8Yh3BammGnx0uJllL6
YeeKK3NGkeD7SXO0CunQCHI2hBy9Mgu9zC3JVpPKxL5R3yNsCP88jnbctlsLoHFQddHPgXFYH/tP
zeCE3uh5e3bUCfIa7iIXLVXAL26LzDEP3ZBFG6mIKTD6fIfoIEODrUa8rEw8pHStrZGqh9So6VOL
Lsz1dNojZfI2lRkXSI0cfS/VfJhGoZ/1Zti0XVzwMXKxN+NDBYtp06Ka2Li8UcyPjDtzM8wHMnDL
uhLbES1I0K8/Ygqt7WTV6WGJhoNraQUD9mQPs6cLez1Do+eiocxq/bYsigOZ1ceqyB6Rb6a7tr6a
JMnZS778jLDch/HiHmVq13svtVBmgKBDUeBeam3Vqudaxru15p0+Nw+63oDJHQQODsRgzVraZnI/
WLhj1rG9Hk81GqIkjHzGmUbGUV/GxbbIEXC0Rn6JO6SNI1rCwjCLPUpOUrcq/2bQqmNZ2fJQynHn
kjR97HU0A32879QBGUaIpH/eMOwowq70mAdn6Jjn/qnX569VNf4wvPTO0ArcP2jVdc08NbG8rTs9
hxWqy3AudKi4vnHll9mPYl1725or78300XUtDSqNJGkquimYRqynmRed0ICi4/U36jLa3YikCTC7
KVtt45isquTppXtEiydkF81mHrSbibkII/wC+4GJ/12MfpipFM12M9691d9ZVRThKIopiM34xH2M
pkOgqW3QoW4Uw77NXEvs1xouq7LYGZ/zXHfCmslWUmrEZvnAN4SdPb/dv2ZP+hIVf4cbi0iVzBpf
5jyhtzIgWPZqvjTiHE+pcW4sbgkda04wDiOPhhbfQ3tlSIYtQhVzGWII/1IjhAsmNyXlgaN4N5r2
MVLqogQ1s+XXcwCqsmPoEWhFqWhtz5eW7EQUqIWGn9kdaO5HRHsGWacvW4rfEscDl8udCwPunYlK
CilLwlSLU1CN0M5ugPksL1NhPNrUiZXQn3F9TWEZz3gq2k7f18hTq7R8Kgo5hYlBmLTWeSMx5zxx
moXWI8HruK/6+JhZlb5Hp0sDcYnL7bKIT2osPueWN519f/yaK4IZ57Sdgn62D6RSiL1h890vRpSE
zdCB55n8amfl00uysBRIhdNY5en27Y53VZ+dR1aNYtC+SK19Fhr+g6JcZbGiZB8XTrrz3vq+yXTx
jfV+WlclqU2nxTPq/TwV6AbtfQYEYWlMPXCMaVU4llNQ5VaDGQKNkS98DY6bvymc1CeWq6l30tDM
7aK+xw4Z7v5aVyNTYQ8zp6NZpDTlPO1SNO60n7xbPxoa1JP8fa2rn5j669woBg93QSRFe3YbuqqQ
NnliqgpvBYonwkbQc5LXjqhpm1FQ7MscJ+tsza/u7N33ULcCp0v5wk9jpPVIXT+r0ur2k4beDCxD
C4rKsjlSshQT2vAE/N7cz6/g4ZOtpvxNPiHazddqh573J4wKnwcfqCdY+nJPev1cj98J70bxo+Ga
qXrxOIPng27pIsqP0itdL2/ttDuP7N37wSF1xJj4uumX4tJY6NiBXQilXbMNp10WpiZEbzll2ubt
tovzZA5sgeQJeubbMtz6yjqPZfUDaEgdZFN53U25ChO/xN+RI0eSVEXcPVyUwjt7+XJjeJoe0LZY
xU9IG5tqSiEoP+Mbq8O2WrKt8oC61gYahlh+GXCubWbHLWGU3o4gIk5pUx0NE8Z6m9lcSm9X1ol1
mCZ/Bhn0fdYsdBI2t4hRpQDKY1qWqNBOru3Vp7kr9J2JVaWuhurE/faQ295xaRPCfccoObN7zE61
zeW9KwoSzkS1qSxHfrLET08Z0AJnav+m0W5zUPj7wei2VoYLIPdUFsY53rQR0Rj+Xl8/Lka2WXz6
oMhPrZs6b92TXKdxVKc/7AX8+bzgG0nufNQqx6Gsfqa16A8M9iUBDNkxEVVxk3ftARanfnE6Uufw
0KfbouHemIvbjhTvq1iVBMyJB7Oa7manaD43Jb6GSbR3rDzjRvmuddM32kuqtXPQVc6lMcVPv8tu
+h0eJbnxpek+9kpl20VTzhWfNKPL36HSWvov5KzWT2IRbJl544ZkkPnXVTojhRL4C6xB1VvRtREu
5JoA1qKcQr9gbyr1iEQed/Z3TZIhtnU1TJe65hzMyRA3JunZcMlQFjQzQkARp9caG/I1eROcM0df
XJjh9GstNqZOH9Cq1y+RmxNfm56rvvwmBm5jtNXGXi+6o1D1dES2j966sOMXU1TEcLuxYrHkKcww
8VGj9TsMvPqdbib3ViNhmA+HQmtNtlVsZPbS1Z9sb3wmPC45+GaeXSKk48ek1o862LdjgycUNi2m
67qN7+3mOQGOfcbKfqxaez7mdm4xg8Uu0tbu53lSS+AnMtkTS7Nxx9V8V3IBBSk2VzXWqH9+jMvo
7SJlVJu3P/NMKYhaoWeSaKUKC1sft8uM4svWq5iqCo0eCUf9Lm0GLCrrD494372OjQOdnCexE+Sa
fmUMw04hbPrnX1k4Dx0ZcmCS0tLrMR5ffFk+MORpj4u2PDSwvHYJSXemUxVnBeN146S3okq0J0ow
k9L3rhqIDBYT6vClQCJU5aI4x1VTnv/7t0gUF57ro10gSRtp6m8VB5UrA25+1NenhkgavR326bxo
x25Zzr3X9i9NUhB+2mTzfWIn3VbMDvkkJE6YiX0EiZhc97YeNKVf3qpMIW72Nfucm49qdutnQ1E7
ayTObNJyqJ9FZGWHFonZVp9OY2P6X/yyAUOy+D/0NGJhzkXz0MuSKL2MnMiyy+ZrDeXFzipK/N22
ALhGEsqtrnfLtnZGcdvVfbEdMKtuxqYw9obvxefOK6ZNzvgkKn394kv8hRgB+OXbDwKo6q3r+7fW
2nVgytZ/j6lM2zGTX4wMJ6cZmfaZ5PgMUCKzmNQd5FnETCRr9bNZTVRE/IH2iv3mizCXPDAccICD
p1W7vqjGS0Vniijnct7LtJhvGTaTBFtb1nMRO0et7M9Lmogb4ZTqQcx73dPSk5Xr9QlNmIExMw3R
FFIpuaV+loXIA0v56VU6Rc59t2RXJLuc0y6V9/yb5l5PfGfnF7xz9D8BI6UI9xn+FabR9YM9uwc9
lsWtxhU/U6Uum0ZKTNOVHK/W89STibgsTcrxk4988zHLv739aawS90al6RNmXfFUe4JXdMi/ffuH
89hM+9ImittOXPFU+cSLV2a2wICMxdNouzM9r1qEczW5B5h6960csqdWacYVj/gn6qpiOyHshtX7
rVDWF1kNbFe9SS+EwVrqMz3ujfkbLo+OqdKik82B6RF1Ct667urtTp7cXUwz7zywmpIbN2wZSeKj
yFCDDgjn5643D6an8kBEYgnB2h6i1HUOi2uv8WrkKovGv2oN7TzZiyQEld+NVhOHdAxUGOldeh0b
/NBpIgSWP6fbNirS07iU3idWtM+Y2bf0zwaWVaBDY82TOJFPRPK7G3qpkVxH/kNdSn8bTWl14Vb8
XMwYMeuJCj4S0S7LpvuY2Hh3mL8l8sJRlZmQGV3Pk8DKE6Wcbyy1ZeLwLbcxVtlV88VDLktGBQT1
RHMv7STiZyOL72KppTuJpRzDbWl/sZ0RdXOcBIYXlacyK06YqR0kO6n2iO2EYN/c/GoOFVuwWq3N
hFPZdCWPsVl8cpM0Dzoh91aelHviEB7ckm8rdwPRy0cnna6Exmqiz5dk7h40TCyEBn9jp3vNc+oo
1v8zLrNvfmpeuV1WX/mW2uQOlx5ubofMMgltmeXn1tT3eZ1UwHpxlM2ROKiBzhgeBdSkOl95X/lY
o4iSDQdlBGglMbSI4kBWzLxRkCVPuo1tp/M4DbZTG87Mn6luIspmrXxNKw785Ndt5yLF9ULXoXDx
KffTEBD6kYZDJ+eN6aPF7sokCopUnj078jj0UDaU1YQxSOMoaU3ZvAG4MwWpY+311hwCC/F1UDZx
T8cQAkzl2KExSGdrSRQcA91WSdMt6AYgEHR/MaHO6id11nwljOx7EQE17u1xrzLOYw7/YiKFviV8
5oHAkvIRUcJD+SnK/PgU4fxDPeH2+6mvykNCmb8fu/h5zoR5hXSPZZQPUzpuvtenaNm35knIPJxj
Rx7c1Gp2S2Y9VKNymUczcI7kYm/WKVQwrXSFJkWeL78OlROdjBmBvqlHxtZuvuNF18hJwb9WzeSs
2sVjH3kOk0qeCuxU21ZU1zhH6oDK1gusUV3oIHuBXsmZ//KE2yOVJ70q97H9SZakDRaxnW45QSJ6
VEuFFjj9ZPldYOnRfJxKcmhqDOBJE3MsanfDKKEI4dfWybG7GAt0hMLm6O4YrIn9g2fmOEKluVBw
F/dZmfr7GEF5MGWjCZnWeZUVjpjSGX8W60fGTBlaEoaO3VIGF3ngSP9z16SvAgueLtOn2ACWEbXQ
e8mL3pF76GwQuxNtnN+7RoT9Wi8fPFrpB9lI6DQi32Lw5nxYFzuvSZ8pQr7lmPrXue4eMzYwvusS
vJiTfQf8cO4seSkNhCNCB/qWL5yYMZfMKNQtE+eTjvzIYS4DDr54woDCKMx1ykDT1FEnhFVH+S6l
tu/75Ke+KJ0JvXrU1YLXSBL7arHa7siiajmITOfCmZCzZ26AfTzZeaQ7Asfur2U3M6CX9z7pC2yK
FtbU1Q3Z6y+627KCmbczgRKBIwYzrJ16JacUgZmikkLMcC1mNO7UzeDbkXw3LEj6GUtQ2CfiG0qE
LMiL/jHBfRBPGYIUb7VqaYaGm//MgbFGZWuYAd2n71pW360fkpM47s6rZJYXWc0bY0G95+L+PFTD
/MUw2QK7pr3QrK5ZtFNUoyW458XMCQC2E3Pjape0K6btSECjckTQJg5DdEwFBgjKINIcbvCUppgc
WK1OuqeeW7X8iIblTnYEuQwD8XzKf2V2i73A8GL6DdGAVZiH1OXuxjL1lYUVUqgp5BF6KMqZxjib
qNTCfLXXJNj1r1xxrWwk6ger4n0AvkbbqS5ORNuh1cv7/joXQ3apcj80PeRt671ASDH5ag59t5E1
eKnKsAUBkeTmwUL+m1YRIVT9XdwVXz0wWJupF/m+KfMsFLL4Wqex95BY/TW99Gei6e46t75a8kEF
U6OBUyrJGZy7OLCSjodKZAfSnlc+hHwSipVF0mcEie1+cvTmx6T5FyV1/Dz5M4qoA7M/nYj5hiNO
gSwuc5pjVXrqauxfRr8GrXHhbooOzlJt9bm4JF2tXaH7rWnYoYMpFPMLx2yaY2l4Qzj3mXqeQAQQ
3MFtnDrjd81l0MnRsDp61VxQXy2k0xRTmK11SWUr7xLFNRbfniaTFmn5tT/TK/Xqi6na6wFR65bZ
ucBwIc4iq7xt4pjPmdt+cbDT7rW22qCVxEZ0LqKRM2rf0neTQ9ltjchPzzkFfJOYzdEDLbqh73pl
yyKI3eUapio9x9H+5g9Vti2hLmzV/J1EYO1GYjk+p55+I+0Ob4dMCOJKtOba9dVNtv6Op3JXa/hE
Wg+aUj0geB1BlwQxsYDXbz9kMXjnOdK4q6eeHaHLIYp8H7454+DdN335pUJjsjObuttzcbNTg20z
jAREqaKpp3M6NBKvO1WrimV6x3wbpEWrdbs274JaEkbS4RJI25Bmx8USccIbLD5XFn1ivdHG28ZQ
r47fwoYfuhMWacgxlUq3zarzTN0xP+puuYll1d7AmtHcOt4mc23eZ64gUpbBvw+tC704v8JZWVMo
DAXBLBwmhH3NmNAK3w73aQ3QpcQqbGYZrYeGfTnJyh1cBRFSM9IybBd0reiS+kk+203+0xkbDWPv
Yu1aaf1osvypnbD6Nhk1tBo7bWX/7Fj52cPzl0S2NeVHdTOVxZM3ySfZ0EBK6ZFnNKp2fl+94MAI
x7Ye6X1G20p5zhYqE6Zorq2bGefFSfSDMl7ipBlCs04OiOXirTl656iFXWCv1i570bvNYJnaxp04
YYCyy9hOiHxPpf6/2TuTJLmRNEtfpST3CMGswKI2BgNgs090dzo3EDrpxDwq5oPUUfoCdbH+wKzK
zGB0Zkj1ujYUhoTQzdwMUKj+73vvhZNaGLj5sdBRzkikCkMC0bpasETDJe+iLYfFPOdj8aJZI2Wv
Bt6SLrO5k5erMa84TWf74lTxE0gUXRKExmDUCaw8z5naZgehZa1XT6oW1nN0t8zFy6yXgdTMCxzu
jdT/ep+2bEcQ0jluceLXcDwSNOvFWTNR28dzTW3Vw4CeZM7xcrAV87gMbHUSblRUpV3tEMLXrPVy
JcMCs1SLFYoMKV/oE4iUGTObtTCVEtGDrzGqL1vAHKyY8LWBTRprxrK4OAtbzQ5wSWaIIKayFxoM
mZGWxjG1CdpUMjs/JVV7GEs6PDO99Un0GLVyZ+ezvZf5+M7IwmBblzKmMtoLVdcGUuXZXTmXSnrG
hkax2fC36zEiqWbX27nCYag2AgWDr46xiVKyS60wCRiJHAEqr7+scc1Y0b0jD4coufbnV5p4Osul
VyhVs8NnX+Zb6v844NVMAPC2IdG/1tjMP1AsJmmVQCw6FQAImL/qqs2qyDhPeMbiK518LRHvrNRh
Vk3ltd1ur8XEWd++4MbiWW/V5T5FkybuR/FydcDCTZiNHExlR0dS5dtazxA0nR9zRscjgdX7ZbI6
3yZ3gagf12M/cqGU8G37YRPV0R5bqcel9Nq+h9bGGa0gQE2xzINqsrwmK/qjXomPmiG4547WA3u5
am8uZ8nAklqx6GRYRJXYBsP1eKRdtVbs/+qh+V+G7J/GUIPtglQZ8Ef/EiIjv/rrv4X/+X/6r7/C
ZH//AX+jybibMDjwHCZ3jNSxv9Fk6m+YTqipJm3YJJbT4kX/HkaNL4V+Fy5MoVOBxz/6b5pM/IYp
abMqkB2mWiBC/xOa7Gdn6981Zmg24s41VUAWoG4LXuz3ZAHZUU0rtiQ0fJcPSbb2oTpkH8JVKJFV
CXKV+iGqhnnXRZ9w7vZ+2cXKQVTtO9N2AqoWRqvlkGKUSQ61TuStAQFuw+kckqL4ZNoDdY4WuWH2
ajNsZjlbupX9bb/EdDk+WCoSkPAqUjH9qszGUC9TosnyePG0uhM7sFTPUdfkIYkc5aiZ8rVfOevb
2kRugVH9meL+e77g52cBlKpCFlgsB4a+oQ7/EA3X6IxnorU0vSgqI8+OtcAsa+axqy/KNOWZZxNo
gJghogH3nIX5HLfgs2wczllZkCnAo275be44SBNoQMEzd6aqqMOfoAi/2DD++j5JsMOowlMDLOFX
DqIoVpVnqUnYF77nhchCVks72defi2pmA2ma3wYFvtdZsUdnRUNQhmv+/7wJ11EhFDQuYposfv9h
TbDodZcUXDjk5kVt+FPMbRyXYpsV67PmtQs94D7ofR8mf/bixh/ICH3DMCEqhcHJ+VcGTdGL0aoL
vimZjvj0nPK1RzqhoR0HkYSjbpca6gHZnOZWZz8ppuHllZ6TCgAaNg/DnzYnbADO328jATC/vSH2
ew4datB72xv+h0unyCY3jWVreovdqnt7mK1DyuZLDefsSSpReViW6tHpotDs3Jciwula8oUBOsig
Wd2Pf1iN/h+w5B8xa94NVjLDoDSZ1q5fH2uDjLUhGlLTa239WtndaxThLbD0/E1R65w0jTVCXFr2
sdOtHCLzhOAQMe3yzuj/hNv8o7dqeytC2MYGNFp4aX7/wSQoyJVwc9Oriv7HSFGvN7QvuVuW1yiO
UQifyWnUwikb8ZzNmt8DdhFW5Vxc5N9Al+PbuHCZt14JjGKQSsXZbEj9vEHjMIvhzWiIxK8ca/cn
n6D1h+8TlwDNGxvphj3u12XRdRe3gf3kULe4/XXCJnsp3eJcFRNe/7ZTYN/4MmmtD9J0NOHtNcOv
HSWY+q5mDEoHSqQVGAS65c9IyJ8mp99fapZm4PginnUjkH9dpcrUZJGMqy2xyyoZbNTGye47j0UJ
FVxFBCZwBCOCsjf0j0wlL6RK8qAurMYv3PwoptFmnqIz4bZWIzSVod1XeuH4aNhFnRzaxuCSMPXa
160lSAj2JXF2Gg9WdrfE0RcO6Uqgj0QuWildOYnTPMM/Kl63rox9rBOnjB9JVHWhOrkkWazfsE+8
0XSpe8S+2F6NEc+bK6AfvV8815AsVEwZEWvcHSc9XIInNemIFan5spP0otFU7OpTvbdL0Vy0pPUb
izOQVvV38zQh/rau6wMaHnJBaw87VrQR0QbZ3Pz41xfEz4DoXz91m2t4qzCGxPqV/1JyExdfPBpe
X1wSk7n5KIrDMhIJnBAaI2e+cYPfF+nROOucpzw1Iu+LZ4y9U63xXJK0sm81YwgcEJBCgZu1qD6z
tZZcimLyaIEkVzPjIBzjce/iNqfsD4QbrAeGczafFU3aZ1ejKn5lyjm1XedxIDJ2NRFITR4XFG5W
TmD0hAVlZlmGfCjMuFTEtU7rrhMgQkhEvOXBEkiiVPQv//rz0UAw/3DLsOLgUNvAcCDtX+m8eDUc
1g+OOX1FCj1tZuwMVrcOIQ1IERyqb3rUAFkx3oLszHZljLLM2kW7SyrvmBVDTHAaO06qLE762O0l
Z7ZrVutBW1hfGUJ0R2daor0l3ZvoZiuw7YkB1lzez/Bzu8riFD/GOQmPinsoVEaViAAl0nviEsGw
vMV0RXipKDuPHdGLHEtfrkug6QoCZjmOV7XMpitFaQmRXqP03HK5qbXpXJ2S9MJ0UIvbErejP8VB
6zgFY19ysJhR78uv/TgNR2ERHq5m7W5gJhhMjlb48UCEyVrrRwujS68Y1XlcAcjXtSUzBOFcivHB
FJ8ro+l3lanYe9fVRegqWxaECq3SjMnjInRjPyAJ+27eIQYpQDlqWfxgqpqEFtV5h1XOc5Awed+t
y+zC5WUMdFY0KE2NqRHPlYs7lCvIWRJvth4GbYyVdvYcPUfMWUMQrVdjraZbbponZ6jJOLA+r4pp
A5usRajJo7JE9h3BsuahK00OsuT1Isa5AFNok5ywc8aocVN57GW1fQv6QhTUIndEkuQBu1fOp8Qt
8qNJjFS1IbQLh+AlbTkKErqCrhxUos1XeWrJXR3cea90Qjn0WyCH0piPk9TLA9HL6T75azDK0MP8
1OZep9kgaEvAX45onMsE5fKDiBHN8d8e1jL6amoggQbBgHdJPSW7/FkfpPUZQHjvMH56GmqRe63e
XbFpOcceV/ppGATbPqW8G4QCxRaXp2VNjdtg22I3z5IYM9Uhsi3SR99pTG3fXOGfHXe9SJOwH7Ug
SEx22seatP1BlsRlyCr7rtrNqaqS7NL3bnf7+YdY3e7SFXWYmOyYRVL89eUJKdEOdVGtt2yd19to
OMstGpbDFN8pNPbuB31cz5yP782lm46z0BQf6JkagbI5mu3c+SaD7bOoHvq+ay7W3HGIxox5LISs
9grqIlnu4lEa7msmZ/OcgA6seZLfevJfWPtVbL0VwXrM/Lh1oHdy5k37SJG9J4oGvcdAHukRHNz8
R7xKQm3StrzFMaBCG4OnOAB529XhnASJLEbsiENbrQ4B9sjpc1G8ZzZKSjYUCDf2yho/f1m7drmP
ymbac9e8Rg7oTVbbw2lqt6mkeLW7nipvp28udq9+NISm7qza0l5kxLzZMLNbM/NIc6gc23eR0NjT
dC9wcoNnNolyS1Jg1KK5AWkR4x3rb/GEv0vJrNehQXo0XXFSGWnuuiVpz2PnEJTjzv3BVlFjhg6y
351KIqpq3XgGKIib88T46W3R1NKHE4jIoXCdQIsiecjdIfM0tW3vRb1VDBDCBMTzI3Hi2bd1fhxb
xu66ioNsYSDqRXkmCiV9rMgxGc31rpjy9TF2ECaM2TmX2TUxy2ZngXT5TpKcaPCbjhVTfZJQCJCB
qyt3VFWYJ9lYD1a9wl7AiOhD7qMZ9JeMEiP0Bl0Lki77kuBTuSyYZk65Wz0rroihm9z+JFM7VPuq
vQxt/cA5tAu0vGjOP/+IVvs9I3xuaGxeXF2ObouE0ogUe8+mpHY0EPxVTqVJgXCCPHL8PEcKGler
O6REyHvKsHTgIOp3V57ZHDdhos0PsAuI16N6rhQ+k3nVI5/RWOvFhkLPGKGtgZpBMZpsl8nrna9N
l8Mi2CWN6LE4ROkL6yuBt4Tw7/V0zI7dYr1PIwiRNPJr2dit380krup5vB9SJEerlcStjCgDY1yf
DFJpd/pc93u7dq+m4OjSIaMFCj1HRHLGlvI06dV8BLJ7qXNQR9PJtbtEJdVtjhRSMg1cH8k8X+i9
oWWFb2XHzI0wtMSGPXJpDWdrBuTW5GRtK+MxYc5P5tfyCYiNstVYpkGdkGAXx0xxMrJ8zckx92wT
hnChcmNnNlrDm0EKKA1mlHpc3WoBNxWrJELhCNc9Z0EXGiJtPFXwmjEzsSMldr1XRSVJlYvV7Wcz
wkOsiWvbFWihWttDP8YfNAw5oVUSoq/PwtPcxg22KbfB94t/UdB598Res/ZlYI9aejZWAl/pnSAo
O/nEvJbPDljL1pQViBCowd4gLswK0qvokudsP82ndKVGvv7WbvFw9Ug2z6BOp8klHVaT+g+rYL1H
sD+jTnbk8uWo8DJGli0Y8PsWHtajOyx2UEYLoUndHJbbiyXEA+4JZBy3h5/w6YcqgtysX5K1786k
hq0Fdvc0n14wg7S3PKq/xJVEpujju8rtFZ6gUzC7w1FDK/C1Zao8K25reOyJuMxoQr7uVL6saqZz
tOufZF/Bqqc8QhyAhXyOP2SixNduZJNCchXQrMUGU6mTL/DVmwBhcZwrtmNeNUQ7aQxFoC/RZemX
9RMUCojbPL9gAaUifWNFk674xPjHfBicMD2qLrpC3o4SX49+N8ncPS5Ed+8Xjcf81HJyTCy061i3
l7Mx3esKgFDlzFi/STo0onVhObXsL/H3PolQXa34s90NxsUFcGdmP6HWxJKn1kQ3pBjs3pdWpt2P
DnHMivlWUfF0TF0z8h1CefvISDzoxNmHe0XQi6yLq+vxUzv8EHb5Ta5xcb/WF4B0ntL9ySYW/rDW
9Vsl5JvQl/QyAbWieRh1aNKFvWsHpvEze7zDLHTsEdVohq7bfltz5UDOkTzrTHJ22ARcmhqbV7Ro
YIphPRs2wQlG7AIs1ivJeyuTVLyHO8lAGtFEIfAaFznpswpFKCSPU9pqrXuAkUeCc+1gLbTo0a3L
cEnqTzbm8h1uavVYGJ17WnhBzVS10zjwt9Fp09DutRVE2zXYdkKgR0vxXdMy+dBOC7vwrrHCZK4F
aLeEV42SBgy1J3q+nx5QGO3YtE7mqCp+PzDkKdvJPOABcP3EaT83MGXBskS1p05md0mBBoUxkbGV
UHxraW8VK3lqV8WziTRNiOeqHDqXk610RyCuQqGWHvrJ1s2HsZA7wmuwehv2cJypmN9rGphApEKh
Rn2GwJHbw3vNSL2ZxW2d9eSpUdP4lJacU5z8oJKrdxocOBP8BccadBilC02gWNLi2rTEgNXLepTt
Uh1mCulSuRJcGYmj3bFTQ4IcjMH4NGXrN0tmn8w2z65pqxUU0FqcM5O5DVeOlU2aLs84GfWdSiCe
M1UPdd20YWa+kGAyHvBQf5hxrh8jh9jiKtfp2ujhs8e8Ihy6v7RjKUFLitdmLOi1w3l4QCtzQjPT
v1pDVJ4sd/IB322/VRZ4wtUmfF5p6Ycwl09mKedd1ij5dWm3hzWlDQQra+p+bFc7zOJZ25Wl+ObO
mbzEUTEcMsXv0j4/uGM6BXXLXR2VHKhU0O3PZmmFxmlkUxLvfJb7R6WIWRai7PNQNhhNMuG+Lbrm
CSO59UnWvuXOO/XK9jknsPxCAiU+CLQaBDq/mCPnomx3XxOp1iFWNZZjXQeeijjQILPvM/h5fyoI
3F7ixyJp3mn/ne4kZvgduWTgz0XHOQLMZd+j7vqwVoUvYoIsHWUCf8CIkDvyBtdLQvpa3/JqMc5c
Dculiq2dQTzmlXp4x29Y8djqzOZ+sNchKErtQVH06k6t0tMSVXx7emtBaztRABkMkKVzg6SV9SLy
JCERuu5IBYqem5L+A2jWY04s1VVTn2NKiO+0fLX8fHRUzxHKcIsW7Wa2/It1zHl7Bch33CzsQrU7
Nxr1A4o0+W2QIT44+UAMv/iWWg04kYKzbZCttncrRoc9llUwN/tZiQvcrw7xvIVrHpQuc9h1FK+x
MYt9FJMNpBpWH1a1izzaZfyFD4O1wY2z7D5JnV0vJ3wixOmFiFX1WZrVAR7T9NxlqD7NtAxYTXSu
YjN+nEltw0zMxsotitGny2M90OWGtd/JkiM4mgjAnF+adZ5PjpVDiJUrtcuN6OGh15gadac99ayH
hWPOh1lRTivNPdyGo4Z/YkXYn2ekYWX0rWELT2mBp1ENKFkeVnPHVIyA/wZdnHjq4cD6qp+ikfD1
SEN5nOWhjDs2k9N81lpadYcewL12m2hvJ+OHOZWkmia1DYCRm685/iHf4JN+yVuiOUX8OcsvS1oN
PkGH2n0C70MGaUZci20BwNeYCOOp9zOBTUzSCbRzdVf1hDqoD+TE46YbbWQs1TmoC0x+Q22l70xp
UExxTPSdAefpRnNAGsz3DR/MUowpnL+gEPjgHeNJuKzQSduGm285HJQOHroT5GjLJ0OP6tNkxM9k
Cd9UhOlsU6jFplUPiNbRT/l6+1uxKdrZpm3HDio3vqtkU7019Ll808G7TRHPN2083VTyddPL+Ui/
LKL/AWk+3sfL2u5rLfucmWryFPXJRSlY61Dfa2R4gywjoutkIDaFft60emdT7fNNv682JV/ZNP1u
U/eZveSnYZxIW920/w4IQGw0wPi+/IAIyw+mzcmE5bQ+9IJ7AEIgZhfHH5k+LF67UQZy4w3ajTzQ
QBCKjUVwgBLgltpbtv1XuhELOehCujEM40YzzMu3eqMbEB5yvwF4IFLQ2cXxcivawrO0+opCQXgw
cATUt7XXN24i3QiKYWMpqp9YRXF2NsoiJukz1d0xVNuG44H+SkC248+gGTgvzaDfaA0NbCMq60uC
5aXTNTLvOlqHyZZnid1ojyLf8tQ3AqQBBaE0mDtlo0MyNa7xxfbfso0cWTaGZN1oEiCdAWZxI0w2
1qTaqJN1409SwnKvuZsThV3RAGC7h+gybcTK1L81G8EiNpalBWoxeugWuOKSKUOURNNOb6p8j3OL
ZExQocZgFlymu2rlJi4XmexWKhl2hj16a2t/KGvLESPtObXmlpdP0blFwNpbuXhTVu2kw/oTKPCp
XrZQbvY6Iz+qmRweI+WRY+ClWMu7tVpeer0PzX64BwznSAiNJudxn9pM0JtYCZiyH+1kesPleCHG
7prkM9xHPz6ClY3U3avHOim/R/2QhTBSsc8GuEyXp6yg14eBGhagcTvPJ1W8N23jJEgQXVwIhVbh
HluZquKxYMbAFmUrIfOkGyW+LlXVK7rvFThAlbtYEGGhQ+awNxaGF5bsDJVuB4c27TJjbHaij76W
/P6OHVo9brD2kdwdj96vU6SvRCBb+Hfn8bqwdu0G6vC8gUmtXmWfUE1yxocuMdhK+z7p0vJ5t5+S
biTVmR47TuIzu9ZGOdFGct8K8sxhq0WpXDH7fdU44bbmnaXFJwufB+00Ia2E9133ddXllU6UD54E
d9D0XylRJF4QHUnmGNrjj2bMiRzGoYRHMnpRbAHlphx5a2Ssyu6m09NF9DamraGKw9StU1LeicDW
FCM7SLmEmcX34O6SsaZVSUnEfm41olNjnCFGRAYnURrsO6cuDZga8fGR7eF3bsGEe64uUNgExagz
Xi0MXmuX80gbVH0nAT133cb/qw2UxPrBlGLh0a8uHAWzn80eSH/d25iXGTGtzQ+yiveC9FGPRA3W
GzWseQbsKccQPs9WXLfWcBwYDzZgxwcp5ltUADKajvIuKRQJBpfcoDIGHWRVscRTZonUHzP8WUNZ
9c/kF/nLXL1SFWcRXd4Yz4nbvJJ4x5ujS+EarRp+xcZOP41mEPfiq2yhxqjfch+16YGzzUMjG82f
qp7wXCu9VmVP/J5VNIeKWMCp1najgaEnswr6r9bbgIB0a+gg6E3qaOiLEkdt4YTZld3JUFeDIAj8
FkJATKq6hfrQEPxJs5vuUekxBhWIXOHcbRH8iSnOCHzzNR4xhKpl05+77DwJ0wpHfZx9JGfC8fkC
QqUGcRs1/IOdwOund0Ic5sw6Z6MT3Vb6wK+YaUgSnScA3vk4l9Z8p+aLQ9NBmvnL2hRBQZoyotGA
P5jVl/F5eaQkgfPbXNwnI/dg208QtyK9SzDy8dvGVyWGgqmJYcT+yS6atKBwcR60CQozXxX7muhj
IDHMcLE08L2czvYmMfrYSwuqoUBhK4XvfCTXJKShKOWllMGfzOxRtDzX4wUhsCC2uW/P7NPoUdju
Ks3iJJlUPCTrAkNgzz5HNNbBLJQkKGz5ncKaJ1FX0a1to30nVOeCE76d3fJRUj0w1ncD8yhGzIWO
LUvNwzLmx8jeyvdzjHN4JIXKsUkwjdcQc2rDOpf+GOzmmVU1uihd8j1rIZikxH8df8+11g7MeRwe
p8mkvmtIQxcoKbKrkOflEQVyOS/YKEpD/T6M9Mgo9vRocnGfzSJ7a/FmpdaoHtOFCVJhlfOFWdVN
s6CBu2Z5qhb24ALbF/gyyeD7oYjkqdf0r2RBzftYNSOIYYqJZMIR0IpG7cGUzMfJkXLP+TJ/OKlW
BFXMVt+0nEcYWj2ooB/DjgGgRxRbeU/arTdIsAZXNPaG0hZP2NVIjmcwaRCdNVQlfJvon4Y4K8M5
lyhks3KMV7fx2d7W7AAGiNQ08kc2o9nMTjV36VbjUnGCgvGcpyQcF/ps0MGeTGtvgrBRRDJxDGTx
KVLjqsdhMVTOZ8DNk2KBNiUmdn7XfuexEV/jxbhVLln5dfXB2U+CsWo/uL4YNDsjOHOkLSGdm65v
YxVjVqGhcDgEkbEL9DpVeTMqRb8TYwqsJatp504W3WaUoF8zxwrGNsZ5sNadh3RFp4tNq2hMW1w5
Ve5h0bO7Zm3LU1oz0Oqs+yFjQJvKMvFJ9nHAztPATXOA3FyO933hfl47E89nI4LcqsewoRRvZyHf
3laklbzJTT8yGTDEbt/dRCK9dY6mm0yYBsd8fjDESihTRV7Y5YwXBde3G3vOHC1cEwouLM1hp2KL
r30zsg7WNQV2ZS9v9D7vzZLUga5N39v1blRqy6Nbz/ZJdJ7u7bTJH/IBkSaPm3fFkjWrlwAs1pbP
Q4wFfylpsKO77i63SPNkkr3LwVn3cyYM+kux31XDO/ifescz+tj19F0aJr9ENNyPc61ciV5R9rlq
zX5XI+tVenqe2+Kqk152rGUMHM7geMBfhSUNGmtQGBaJsfW0tnnKSfDz7MJ6UOMh34+rQ34omf9u
pML8x4q5l72TAtEq/X2pJqEsdV+s3XzMsEJwSmTeGOdY3QexEj1TN9kVOry/kGBPsdFIUV2iuUSl
pTzdmOoHTkILReOIKmDWOB7VrdqUs9DBkA2HaOqVAnXEybNM33ongn/OuyTs0DvPXb98iQcu5S5p
x0N/7SS2NNsoBVcqF8yE1HCJ5ks7uf0TMnMHMjAVIdfpWS4TIdl9H0pb0IvTlBe1SXDw992xjzuH
ajRDfXBU7V1TlWifZ6XmyRU7sRS9h0+8x1NB8yE3pW/F2hfTpuMzLdqeehHcDlbtvJU6d2VUd7em
5fdNE2OdwoEMRZSt4lQQTBBkFU3lXRSBqwJB7y1RfovK+SvW5bCZl0OlNUNYkOAULOOpi/TyKLqe
NCfh4bXAs9fLz3pSToEU02dc6EiEQVmlfchMrDssA9H7lW6rJ44Q2Ncq0iyWIr41nL4bUbiP7YIw
l7BhMdiYYWaClc/Htd4p/UQ1g+HiPVHM3ZZXvsZSfVAGy7yJNN47sXNDHRjCbk3dU+xQCGxK6Xqp
tiHKq4CEd6AKDIiIAZMsQNKM4dLCmJ0u7DDYU8TZa1V08X2U8mHMGK92Zq7Ji0ujGY6EhBxC8wsQ
9rYdNS5LYaNX1ExhvQYYjJ80PU3GFJpzMT5oTtmiBTYPSluV5xp7SaipHbaQKPbG3PpeWzPjjhpL
6xTZOSLIvHgc/IYn/Ah3izu9WjjxetccSWPKc693BN+Tk9yVpthNS98jIRS7qq2ww6LWsOXmALdI
DZ+2iknKee3y7Alj1K1xMr/asCljKirW/vnDUhnZri5jvYmZeTTJ9mDG5lkryOImhj1V7qOOELAe
UrezBWkBlCoHFQEGDUdONBrnPc/IepxJzg87fFSib4IiHr9GVj7tbZKeTrH+rjk14w+252gS70b9
ydJJCMVZqC0X8nW9uAIw6p2v42TboTHpOfBrBPxAE8LgOuFQTVT/dvkPe7qjdP4LE+vx2jRyD7S5
Xji/lbtpZlgPJP5UD3kdDhkNPcxfaRnoivVodvIaFaTGrhkYwTBEXAgGCQOJTblmVT/RqvI2Ry7t
ZzxX94ZY2nApSQBHlMqPnEuvlZpQyNggxDVOB81LpsNklAclLzbuXDK14nz+qY/scxet7hMxsv1u
ZWd7jCxp0WwlDXzdWur6PO8XTAjVdGA0qOrgNmx7Mi8SvbqzmJ3ykvIjbxChhmRLilYtBmpMIKOV
4Kum1sor/us7Pc454hnNtaep52GZms3ZJu46F9AI+3MbGor1Yi0p5UU6bTlNU9+MPjHAqJmLWl39
V6Tvf/nVf8qvEgxMXwfpRf8cX/3P/+g+3rv6L//2QbZ4vxy///tf/vav/otZtX6jqBzQUOiErTH7
hJScPmT/73/RzN+27DciyUwgSfMnKPvfCYjqbxrwK6/O/7WYQ/8Ds+r8ZltkIFIxDpOmWqb4nzCr
f0wBM/nhmqYDwLIM8v5+z5Q5La530jiY4aQpRZ9RSWQPXN5OAKNqNQukSTtuO8Cn9mofMbn5M77u
j3QY6patEdq+RRIS7/T7NwBTwl5gS2opp6w5kRjgdyT9+ugKp1FJvwzjQGtnmn9z+ExCWVRoIi7R
JYUlAtnIH27KgL+Iuz9JKCOO7g8IDl+bAcm7RVY7pJX9/n0tK+EoVJkl+4z2PvRLHV//JtiSLpXd
tIZSI8tK8HBumq7yU921dkPtvifYuM8//5Cl2wU9kvC6acP4skIuBvq6Nt04Q0B2sCJmsv8xmVSH
DXlBn4ea6tcI0qXfl8qoXhPSXIF/xluh2Se9q9MAQZpZhdW/V+WSXElies2npA4dns745HBqCkJU
Bk4fO0Gg2T1R9DMIjd00ZA2pOBbmSqSHOLHI3BApnSZooviOPsoKXJCDpN/0dnZohTzy3dfUSGcf
/BgvkdMPK44+nJ6ENjnN33GAP5Wchw5F46ILvoB8cDgZEUxrm+f/0DkXkePzyUZ6U8u+YGBsi+zU
kaGQmpNJuprR3LmtQQKvzUg5LdvuFBjUc8/YYx5M5glPScO/J/zBN2plIRfCNANwhC9E5ZTPtr2E
YtD9QjW+omAPtDMzxjFz0lXKYtKOqqUeKxN7YbVqc9hhHA26DAOH1jzo/VwFtoDQnLIHi4yobZti
54/1SvFlw3GHGKwkgGUJ0gZP1tS+Zq1zVxqtdcT0oLD/sKNDp1gd/bLMj3koRtQVNj4tnym7eIe6
oGWkJUUkVTCRCLVwYLpas/Lm5sypEueeC7onW88hl0Qfr6VOq15u896UsuEMS1pSPY7FVdm47VHm
T7AyH8LJrrpBHJibzkcKxRaspO1y+vk3LW7QzNS68xXKHvFelN/M1OwwJI3HOFftw9Qnw40N8hsJ
poC7ZfY9brTH1hDrcanIQ0yL4RnbRuybuEjCKdaZxUcM/fOFAZe7iNovM4MEIvp/8jShJ0xx0MPa
BSpl3+Kl8QZ22ipleUG69fLMLg09Rb2VRVHnvVnE993W42NsjT451T4qFT9WRrdhs9R4+dyj3FqA
HPWg9VAnjcacrjKb6UzUmEqLZaQEuWEtu9RgqjaZWB/JZ58o6bFOlG4CSI/uZRjW96Fpjsmir8c5
qg8dpXxbY5E2M5tIthajbOszGsGWMVBDsskEKWKR9B5xQ51He3SOgLFPikgvuFgydjf5q0ET4lFj
F8Z20zpTzFyedJqW4gRyXbXqH0WMkzF3xnKfGCO16zDs2y+47u0o/UjMmqJkGk2P1GzHc3p2jehs
R8t5trczd7fqYZ19WzTxRCwAfl2F0seBoOZrn8kvQ5vJo2MOV6LMh7OdEKzG3Q5bQ4MFvrQrtVAM
cyCnlqQLjT6a76RCyWltKoCblQNit06fpGH+2OJCag1Kyy0bRsKEzO6aNHng+9zLaPnC0Tk/ksUH
xkJMB86l/8vduS2nzWRR+FWm5h5Kh1ZLmqr/v+BsG9tJ7NhJbiiSMEIH0BGB9DzzJvNi87WME+Ng
TxJNzVBzQ8UxpqHZ3b177bXX4l6RJYF+T7wuLzIbq8NVkmlAe2Y1CLwIsTUnepfCI806xY3YEFCO
VybDyiULR1LljK7UUUyTxiAVDrB75L5BPeYdmiazHqS31TAU0X2qB/QnaToFhgsqwD23zqxe7ZQ1
QjUrOgPLarKS6ERh5GX1taR4b8XGF0/FUgFdpBTrEarYY2vJQdExau4jO1Sn/aq0qBznl1szEMOQ
LLwv6sq5rGKsivHYzWKEDlbwiM5QMoEGsL6InM3EobGI6ktRX2MIeu+7gRyVu7A+3317oBkdEGsG
cbokDqN4kYJvUoCq7+SORvb18sK1aswhU29Ua3qP/SMcZ+ArQ0uPvm59tzrfbTru2MK/9ox762CJ
JuKVq5fGleZgmBSlnfOEmyrpXDLU4P5eNA9Zdh5s1vR3oL033urRrWlOQR5BXP2cB+o2OL8j7wVd
YYJ67WZtZxPdW46LMEj6yBFuuVh15DRyY3uqYRJqxDlJJoFubk0Hx/I0m5h1rugvFJHdtf6RPpLk
CnL5u1WgOxd+CezvJ/ROluvKv97RkDNItxssOba0Y6+DYALP2IE4KjwOR6Tdc3cJfMiG0zBamgdc
YOn0jzqIz1sJRLtxmO+SqzRPnX4aJMsB0s90hEFzvIrLjwao1CZOLkIICtSeXADCJWa/y2okPNoc
6W70xqiAAbrH8pO2sQeBllKXK7Ba1eK+cCiWxN7uLsHMOi9EcVd4sX4ulZW60wndj5nR+eBwBrzL
hJlMZtv6QxjYSV/u1v5Nx9qlSD8NIySxUkvrcRiWE88OCmoQ25CdxQqnu8LCNY0Z78tbPO/FR6qn
m1ESFqtJHurBNCwVrEiBaFRIDMlKfdffJinsAB3Fxa3nXwO2SeiBrK7ZWmRXpeIl1THeyvoKXjMn
GnRDBzfKdFmNsQa7qWkUf5sv5e5dEa4uRdEJPqQhnefS+xAu73OdigKtzsPcZQHWIgC1A8a4ADU4
09C9u463OgUB+E04C2vmezSXtbFAog5T3akjt8XUzmXx8K+SfGFAa/byQq8KY8oSMKY11pDbLB0v
NVDkwqkkpMbHB79w5ZVZ1ecxIvPnqC1QbaH8kbhsbuqh+bF5yBWdtFKaP0gIg00rHSBPKQKFHdek
8XhdX87oLIHNEaNopn5sHqA71Zd5qWETq7SGlogOOUp9aKd0iFIEiZa0c/VCpVG0zlArqpEtkhvE
ykR67yfoGa3czqhape6wVlpHS0SPViECDFxggymN//6Emb4XNRpJhVJLipRuUtnJJyxh2rm9GxZo
/Zb7HMQZZcRqc/WrlP6SrpSYyI69j+zzAZoz6DTlIj2rKC6O4xVyG2vEnOrgwlXaTrlSedpA0oSZ
hfKTJd/AUBBTS2lCwbcIrmg2JZ9MUIyCJY9nEiJSABTiOtXQlUJgCodehFPHM6oKo6w0Evq16dKI
lCbVUqlTUWidjQxyd/ZUtKvw6NYwkkHPykTvgOyDCUxNLb4jVf4kHCVMkVhItNgrecnCDoe7MLHf
U12g1ja0tv51goxWhpxWp1ijWCEdWoR3JlKcaG5VInubRiUOhPQ9fDDW5dsqu+1A+bh0OkikgwtH
KQpeSw0WkZTK8m+21aaUkyYcgjgZUg7syGiJq9cWfhSyYI6j9MEQCttYu0t3k4wgxHz1lJJYrDTF
dkpdrGp0xigrFUp5rNJAG3Uf9kJJWtDXK0R9DGtMPQT6im1TddsiIyA7Y8vPenHlZT1hFDksw/Dj
LvIptXvepxzSeC8ViL2FyPv16m3+ho6QEIrb9trOaSDgms9772zmNsB1ARjRD0oq2VYeIjq5hnMS
zKp7Uhmzv6ukGIKXVX1NERABWujLhZKIqNhmGJjare6q1jtFXHRgMEaKysh6WY2BItA41UFBdJNM
Bl0qn4aE3RQSCTUSRYz0FUUy9qV2TVwUSFB7d6UiUnZE56byb7PliioIlvemolxacC87+uz9JmQf
LxDFpIoN+BJIj/DRUFCw9LuG1T+L/u7mGoINhrseO5uVi7xp8D7WCwg6G2j2W4/WAT/BGjOxDFi9
05gWeEQaBV6aUrM4roEwolCOYnRh+shMyEHmaj0otnBCJYocGlTyMvVnvW1M5MDvoe8dx3BIn71Z
LomhBFOW3dachIq26sFfDRWR1UHkD14rxGykSBTV1XZ32YR2efBux3SGT27mx1q5frxqUqVTXgO6
TqOf81xnP9ATOQvS0B9wc7l35SY7c0v2MDod4iGixMBLNBvXG7AbaI9niMIlg9Usm9sG31VnRUMx
RNh8uIrrfyeIrAwNnrW8AWBy+UWhmF5EuvEOL5tC1wpjlkf4pUAf7LjVJ3+TZuwU20GQejb9REou
nRaF3iBazs5XIh65JaWFWVDZaP2F1PLGAK0A8aEg89lSXbORK2qm7/8A/9l/hMG8mA8bGObtZpFV
7xY5Cif5U/uKN7G/Lm7j33vS6y+0B4Buq2Txx19fRpQs+uNtoIQDRKl5W817fu1VojkI0+YrLy/N
LndNm65lOjZtSERAVOCa3v7X4Eqmjm6BS6RLgCJli8B4T2bppXl4/SM+TOjrzzn4AF/izbpQX4Tn
x+unEBlt0j83Bc9e4ckUGF2EBvjsLGfLdFEnPJwC2bVpP6axzxU2zgruw3j//Sl4ORLo4LSVXWar
SLDcLg1e9MOT1bOnYUN6OA1OV4dn5tJWTL8T4cKO+D+JhJenwVJNbg9v68vub94iVqv4VxeEJbsA
mPSXKqNR1X5PS/HTBWF1dSoQEukAKeD6agTLqU0DTc/KM69VNEhEECyAZkk3uwEp/vmiYF8gRDhp
NIndJMZRpzYNe72H54j7L4eDxTwAD1gGgDZ0EKVA8TQczK7l2prUVaPHXhDi1MKBrW0fpb+/KqTe
FdDYcZw1bIOcAq+kg2lQi8Y1LXoo6dznXDq1aLApiwjx8LZ+fxbYIrE3obcBNRkTTz6NPfdpMMgu
mguSUDEQHqBCf4JbJLu303qLtDHislWdiS/8yDQ4XXwpCRb0UBBRaWLl5NaEYMW23CI5KVxJc4rb
ZAXskLzg02ggrTB1ZB50LMaw1dNOL28gjqm/tZ0Gu4vrGRIAeGMdzyAFw5gWkWCSWSi3lFOLBqSm
2qdPNom0bjskIQ6IDFnzYTTILhAAlzLlkKtxdTy9LbKRrOE22SpvYFFg3qjbAidi5fz6/LwUXVJV
CyUfh1oxPVKnFw2CS07rRSHZG+gjZWtAf0aly4dpg6F1EclhX/gWLSe3KLC5M3/2avUsJf9+teLA
BE6zLbRa2ArFD1mk7CLLgxyoNB0SC5Lt05sGaSOB2XJRkExrND2y/3FRI0Uynu0N7KC2ZmFjyBVc
CHaIE5yGIw6ev5xLkz6BMlicvRwVpgbd5ODANLuYbQGlmWRr2N4r5+ETOykg8VDvbxkNltPl7gic
QO+lrtTk2HOf5g1WV0oU34SwDeUqrgRdTm0aaGHen+O/n0xL0YUQhZSTkAL9HoUnPJ0FG1CGFJqt
U3DzYM2c4ixYVtvzEvwNvpI0SY24RVrcMJ9Pg8F9QqLWJZrz9OTWxP6e3TqLZFFwaeC7xjpXxcWz
RaEwOuhrisXGWdGAU6e2KI4R/H5jizQtdPO4LUBCw+3vMG8AjnWZGlA6E6Yf7M5fgF1+ArD8BnD3
l370tYG2/UV+DAF/6QmPiO6Pv9+juYrVqCDbgycqpPth7EWDuauf/zxIKhrE+ckvHxHoZpz9n+8/
4I9DH4z1+Kke/3PiL7J59mVZNb+o9m/zar4CHL+b58VqvlZSon/pKwC6eoo8f8MUvr+vH+D6b7n0
q8P88x95scjga2bPVUvVGM0m8x8a43NcFIsD/FyN0GzmrUeYPzh4H5+ph/Sh7RjvoWij7Hp8iIdE
re0QN0X8JVzG0eroIHugvfUg8ddF9lpk7ZPvtuNcq7jycDp7KYL3+UzrcRrm8tEZ2++KbUe4YnEc
C979Za3ty19k8Tr+zFwd+wyPF+O2gwwI3Wx9NHrRV2ww+7ZDXMyj1Tw7/iEeQI62I5zH6zBO0HJ/
YZDm7tx6kDlE3hdi9rHs2XaMyTx6cQiuYAoebDsENpAvD/EAxLYeYl5Gi8/xC4G7h/7bDtKLFiHf
+OLoV74vurUd4yacr48N8L2O03YEdZordfD4QRz8yIf5nsu+PtaxTONbUfzH/OOx2H3szw6TK/WM
L9Finv35LwAAAP//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title pos="t" align="ctr" overlay="1">
      <cx:tx>
        <cx:txData>
          <cx:v>juli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sv-SE" sz="1400" b="1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juli 2025</a:t>
          </a:r>
        </a:p>
      </cx:txPr>
    </cx:title>
    <cx:plotArea>
      <cx:plotAreaRegion>
        <cx:series layoutId="regionMap" uniqueId="{92242DFE-4E40-43DE-BF2F-65856F599791}">
          <cx:tx>
            <cx:txData>
              <cx:f>_xlchart.v5.10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1HxZctzIku1WZPp+YCFGRFy71WaFIedMDklSlH5gFElhDszj9+0t1Aru20JtQBt7DqqkZoJZZJda
bfYks7KSMhIZAR+PH3fgn3fdP+7ih9viTZfEqvzHXffrW7+qsn/88kt55z8kt+VJEtwVaZl+qk7u
0uSX9NOn4O7hl/vitg2U9wvWEf3lzr8tqofu7X/8E37Ne0g36d1tFaTqvH4o+ouHso6r8oW1o0tv
bu+TQNlBWRXBXYV+fbv//LvtXGx/221+29lv3zyoKqj6yz57+PXtwVffvvll+oPPNn8Tw/mq+h6u
ZfJEF8RgjEqCONU5fvsmTpX35zLiJ1xQgXROBMWGQejXrXe3CVy+//zH/UOR3Kr4Vt1/XTp2qscz
3d7fFw9lCff2+P9nlx/cyLPVu7RW1ShQD2QLq81DEXgPb98EZWp9WbLS8Zb2zqMMfjlUxn/8c/IB
SGXyyRN9TUX42tIzda0+/75bf/79bLmbvySWv6ks44QRoktMpTAMiaVxqCx6QnVDECa5ToRAYqKs
1ec/VPT5jwwM96UzHVfVwcUTRR2s/WRq+tf28sd6FCcnmBmGjoRBjiuJIIyw1LHOpS6R+KqLLx61
+vzvpPo+b3py6TMFffvRn0o95sZZgweBQ/+weMdPsCCcEczkYzwDH3ka79gJEhJzRAmnHFMdwuGX
rb9ox4wfInCfhzfx53+rr0v//Xg3uXyipcnqT6Wpz79fOObF6Usi+ZuxTp4QZjBORkeSQmDwk6eK
oifSQFLXJZGSIkhcX7f+oqjPvxcPH4v064f/fRV9u3CinG+f/1RqmX/+1/XGMU8vfmAW4uiEUiEM
BoAAU67LiQuNHiYJowRTQnUx8aD553838cPHtPiOHPT02ol6ni79VBqyf9v8drH77SVD/XuOw/UT
yaQ0OJIcFPEM0dETQg0uCKwwxpAxcRz7Nr4t1G35nRFucvlES5PVn0pR15//tb90LnanFxc/HDAg
nXACkE3niOERYz+NdAbgCfAziiWlBMDdBNVdf/53WT0UKi2KETZ8r+L+4mcmCvyLb/1Uilz/ttn+
dvHjHI6NCkKGYBiwN9YB3R3qj5/oDEAFQxRxHbGxwnoKKda3cQL15/cBioOLJ7o6WPupNDQ//cGY
HFREhcHBdyAtUWbo5FBF4oQhHVIaohA5v2S0pyqap9+JyL9dOFHNt89/KrUsftv82MjH+IkEzgFJ
w2BjPsLsUC34RAApoSNEsRBQ+KJDz1ncxv+TiDe5fKKiyepPpaj1xenu1HR+JOgDVRmAsw2K5GMS
Is/gODMgtnEmkIG5bkyS1LpIVfrxofC+Nz09+4GJup6t/1QK+/z7CC3mn3//0XFPnEAdy4TkEiGO
kS4PHYydcG5Ig1ID6+PXJlzE599HZOF9/uM7w9/0+onOpss/lcpGHGieXl46u69B6ViN+TehO8RD
JoDWMwDrSYzEoZNhHbjaMRZ+Qxpft/5S8+4AAn5Mq+pBfa+XPf+Ficqef+GnUtp+/fk/dz+STWKg
MIwZ4HPg8widRkVywqQBoB4xA2P+DPrto8//Vz18VeIx+znOxX69bqKcrx//XCq5PLXWi9PN9iUx
/D03gp4GNYAZgmQk0FjsQon7tKASJwigupSIy9HJDEAdT9HevkrvIj+Nk68f/w3F/NelU93818pP
pZ6rs7M9MBQvieLvKQfoCZ0KBg0KgxlAEeFJtQQtDkNnWEogzykQexPMd5VlJTAU31kuHV49UdHh
4k+lJeAmLrY/GJvLE2j3AcmHEDSbiE4nvSZyAlSF0CkxKJdU4AngA6KgSL6vjfHk0omGnqz8bOoZ
8d0Phwv0RHADYehUUAGKmFRPxonARFKIcBT4WvC0r078BS38SeX8zwDD0R95rrURRh5u9PPp73+j
9W5Qg2KmG/IYKcFPEIdOFShOBzcD6uKI/r678/6ouG9XH9PYt8WfT1UXv70ZaynIWz90VAKKKWCJ
wJkwIqPjTYopYCsgbTEpuIRhiUfU8RRWPEq8uIWT/VFBBvuecYkjP3FMc4eb/H+tvr863BfBfQFe
B9/5m+MtfFQKglEJruMvFNMhFARWgzAioPSljxzUBG18mzH56/P8BUL/OpxycPj/9aGVvx5o+TYD
ZN9Wt87j8NCTmZaXV78Ow0wu/RM0H0PHfy4t7399CyEOmCHgW7+NJY0/8zLgPrju4basfn2LRkwP
3CyUWRRwPdDsb9+0D48rQL/Dkg5/JIJKzIAVaIZU/q9vAWtiDDgS/uhfed0yrcclJk4MoQNrr0Ol
AN0wJr+Nb52lce+l6ptM/vz3G1UnZ2mgqhJOA7k0+/K1x7PqOtyjYBRGBiQZKRUd1u9uL2BUYPz2
/+GZ2+EqZ4UdKaXPgtBNzFwP+bKpI2W6Ue0EyEWLMvET28jbM7cQxBxCp4fDmU9Ed+Qo5MhRiM4B
Y0sgVQnwCYdHyVRnaLWsCrtvPGONvN4ZjKJY+Hlem30dzTydf4pDXy574a8VCkonjs9bWqKZJIrP
/XqX6Pidp7XhXGXNugg11xa9vIIq+L1eh+7SQ9qGisGwQi+P56iTm6zIY9NXHM9bThpLz/zK9M9p
k6nzyq2bV+4QjcKcCJvoBgRYaHDCqM3IWj0Vdpnnig/EL2yjrj5EtLtz+/5K8/IzrAJhu1l/JmXV
mQ3SQrP28PnLAh5//dnuAiGdwZwVtHSguHy6O+kwKt0wLOw4ZrEd8Z5YcVw5JDMudFxskJdHdkAX
L286VkXPd5VQDhFoNcHkysTAcC58D5WqsDUkfSto2YXwo1mloxvEtMYa6nLYIhnMhF4Z6y701kGT
9HOulBk0Fo8QtkgmTkXeVyvi8UXTocYEL1MOM3KrjOJ0lcrOsF4+9ejmR04N4BToLOg0j/TIU1mJ
vhPB0GSFLfVonvlR5DCvKJwm0uxSq9ekcU9RWt5URLvsqd+bfnUtsBdZRWY0r5zlqAQRDM6NeItA
7TLRm/KZyxrZFPbQhYXll2SVycHK/GZTEXfrJRca6Vun6R8MpcXzKk57qzaK9yzxPnU1NyyjiAwr
99i7HBfzKsJXzOUXuNDv0mzlp6l8zcqPyQ4ZUCZzaOLraJxEeiq7ulc1yvu8sLM0WBUyyswg7npT
ocGq3DY0cdQteYdcS21rV0NWX5V74opFFdTuK7I7pkfAqWDuEOBgqmMa3roS+66nx6Xt+2oZJnXv
8OqUMTeyNBqUttSq1NTC3JHKqlPRmqIrYzt3o8LsDc952ahgTO65VbFH5AxTdBDdCQDjp5LxZKDi
JtQKO+SBXKVJuIziWs5B+ZrNax9ZCernRaXHc5+etq2obb/qHFZ0eJ57hppVg7uXTd3ZxYBTq0d4
MBt2USV5O/cDVdphlNwXXujw0LAKgkNHlKFatHndz4qwT+1YambIweddoAVXeR0XJqmjRSKSqzbu
Q5MQEptlEFzFLV3HRumZmNLB1JuZXlp1H9R24Xndl7+xYIeGJHVYXe99r7xLc5AcJQmYaU6pGSYG
nmVeJVYof+czvG6NKrB7yqOtCvJZ4vu7vCmYXVOw5aFX0hS+KOdBIPZdiMlapv6qSERz6iXKjpgx
mCUpcyds6n6d5M2HvCiE1df8tDOwv61SMR9KXm4xDxySlrUZ1d68Lwj4i9/ViyIvXafgEbOHMPGd
QI8Kp3Q9062T4QxDoE96FSy8xlCmYBUMRmtk6QgVu/vQFWs9Utc6rkzPzgo9X2msiuaLvFGtmaSx
P4MQwRxeRBbKhocAaRxkPOTLRGv3ZYlLy4/Uwq0qeSa0gVqC6qnFaU1WKf/AOnmR+7Vx3me+FQue
niYdqCdGrrIagj/SrsosEueBSUPZOgky9BlJAtOIm2DrSmlHASUXGUaOkVB/xWW8v/OUiveSrVjf
4W2Tt7tA42dGLoQJh09NgoMLr64vvVDf5STPHDdFvU2t1PXvA6oPp40eXKgAFbNMAwvym9Y3k7ry
dnVWvSMp3B1qPLrT1Cp3s2BruF1hwrwoWlFdy0yWN/68EdE5S3uyiD1KnSTvTI6ij8hwNUurFbdk
W7UWDUnhsC4tzIgjx++13E4qyhahjrkNzqnMso06y00JNkNBIhMX2Legx7BhpMlMP8g0M+GFZmpQ
iJpcXA5DnCw6JRu7yi4yGbZmhRGzK19lphEU6UZXDeyRG91c9QIcpAvidRWWjlG16bIpu8jkOEeL
Ospfi4ijX08yLzOgvwjj6ARDKgTK6anfo27QfcAcpd25BjVLJWY1I54p9RhZOpOBWUbZp8J/3+mt
bglw5GEVFxky1aAllqr7eR33Z68EIygQjpxJQJkuAYggNsnLoZaBQ6m2tN1EgOkKb5146ZWGF4rW
1M58I7MZui2Qo7VJZvOwBRtU8lMfX7pRt3cLfpY3ECPIuzbtYjNNtRut808L1bWvSe8IbgGs9Niq
wAbM703yX9PmhtJ5DeHNyyqTe/FZrA1W7rLKlGO8KTMV237EAMll7xAfolkm2QepUYAT1RmYc2ky
w7fDsF+4rt2h5O5lUY7l81SUgPBBihQayTDfPgnroYcFUrXe2kWU3gxhmZsar2yikc6UbrklGV70
qrFhaFeZSkZnzIKxG1tv8IKnK034M+7hBU5iR7WJRb34lbxDjpxP6DDPKPE4ZA9DqYfmV8exat0S
t/aQgIeQ1nKDsDGzUnPKkF+2UbIPyvisgL9HEp33ZBXhxHE5sVimLJqxmSbwoonBL1rDJ2bU5u9b
9Ilq/I6S+lr3wlkbdjsti850LB/0bq7p5CoQ7XWcilXaBB9IGWyynCwIwO6sv5GDdBqV7KuoWfXt
9cvaOGItUB5BL18AGQ85f2ItFZFe1MS8tatCXgadWOluvIdxaVPkeA6Fx7Lzk/3f35IhLqBRDaMg
hE7cu1QZSnOUdWBiHjHDaDgfvP48G5rbOGc3KiLLRMnVy3seQzYCJsHhuQmYNOYAbQ6VSpLSr1w/
6aBsMC5lFW16Ft1oOcBn+VB7/JIJsmw7utQEnQ9D9KGP1cZPku9wTgEUBYxQgIMiRidAGbpYLZW9
bG3s09LUvHRVxOW8DNB57JL3lam1UWMWEnJtIcN9pMQDmzcdvqoZnVFffyccXAJOFdHNK/I5Umsd
HGwin5SQ3M/Hg4UyeVe7rRnH0kEVnyUMmVpaXw++ezvab6Zj6JR/IwHOvgT2p0U1NBim8QC2holI
AOswlvVYBj6pqelA1DBUWmsbSW3nvN56LltWKtz0Dd0JiAgvb4eOhHLB4RkomBIDzgIe7Do0hcog
eVjVXmenEFwy5n/iDV9iN/4g2uzGq6kwM9pdQ24zMzjMUKHFywc45nIwtAuTgiPBSMbB6afpLSwy
PQjrsLOxUdskr7YswQto0ADsCjclp8taxK+kr/Fhk+cyplBlQEIFTgWPOngi45DEMWDotrM7Lldl
JTyTX8edtizSJraQnxdWE+UWrqIPesEuk0A6YRaEZoNLm+juKuHkGsWDyaI2Npsxqr0skiNIH1Kr
MU6vwOQrJZPsyluasjyIOltofBf7w3kytNctBg00aP7yVketDZQPYUDA8znGaB1PJOE3jebFftzZ
kuDzwWcWD9nM1YJPsoNE47HZy9sdvbMn202UDTG7UwUgMzsvkw3PsMlbdxX1yIyT6JXEdfzOILVK
oCx0No4XP72zMMdECxK4s0a6AHBruwqSM92lVtTFDjwD84oZo8dEPcFpQI8LiKcwhQ4CncQMzkMx
9JrqbOS5ayg3zDakC0NrrmtUbCsw5CJzV6hVczpYccOWcqBgWnQeIRWaFYtzMxVkbkTVtlOgB+ne
eQW9jNv0RvXBB0Ovr42YLKoU7zqfzMM02AvNu2rTVYD8DbBQOxVbGiluoWALrDSprTItV12rXSRl
ZtVNsc1yuRrqeDNAno2D4JOvpbE5VGUAqDE8Q00I1XUm7vrGoQjAhvDBusNEe2Blbbs5IE5ASoML
ebDAdzn2fdMoH9JYa+E30CKCADkGRu4O5wTQyACOo/fBJpF41zaOireI++dCDbE1ZOpmKBlE9i40
aVVe8xw+pXl5TRs8L7zKzno053Ww7P2zJPXvy8DzTR6n+16Xq3ggi9qNrSSjsx5+qZd2KVlp9mwV
lnpsqjy9ceEgXp+suyg2A/+q0YzIYiHcX6lFe0DYM9Egkxt8Fad0rhtAgOb6Ikmifez25yhll52H
5q4b3nAtmzeZZ7YtXgateKhyMu/1/CaFlOwRvAhrscrj5Mzrs22UcGtcz0OI1ys+aNu6HpYaPMYZ
hmQ3oGAjNbQHMG9FMZ37nbL6Ut3oibqhLinNgGUmwKY7lBPNHDwfzGGBAyg6xpvthko3DQyYMIZA
ampdAarp03mUq3nCs63F2xzqp3orBroIi3ymQS1miOZaJsLK9XMW0GVUOdVgRZTvqfBCUx+qLUyf
Xvc+d8aQ38uyNGMIca8Es+d+CC4B4/064gbEmEcO+UmEUXGcN1D8d3YVsV3YpB+Gylgqjs4HSRYe
VpuXI8zz0H643cgvPdkuaXWvjyhsVzebDkrQ3lswjduRW225RhclcIQvb/g8pB1uOIkzVYBSvZRl
Z/co+tSqxCFUKhOY3F1X968l6+e4ZNwMJkiMkZSi03DNaD7ofMRtQRx+jFu2iBzEBovk4rLAZJ4l
lZ2qm6xPly/f5Bi7prENqihEoBKAZzyn9Z7sjWLIqh5Aai4e8tiR3HU03b3LfP8DVNdjYmyC15Dx
c8ka4zNwMF4LxD5M/42qfqLKoA0TLxt0QCZNAhVAYnldc53K1VgQvHx7R0rsg50moVtTeqEH/gC3
R6ttMiRWDKXM0LyW/Y5R+E/3mSZ2ADpZBvrq7MTvr5mqtoUGQDZhsxFOsrK6boCwK/Flo9SrNMJo
+FMVQhUHDRLgggH5TDJ9nheVhkkBe2sQo0p+maZtaSZGOW9ksAikdkca/6wBfNslEHw4yz5GBrYU
917rZByJCNA5wtDHYBAOoKY81GuokAjjABJlCtU4A8SHSroDQnw7VrBjNH1Zuei5duEJI7AgIOKF
TmDu93C/KiNdXHdQ1Mk22iS9XMqwtjkgTKEnTpV4a02o/eBn8xzCNG62kVE9/jcWPrU3XL9ynBHj
HCoC1MDGxy2oTsizPg5psPR5ChEqKJOl1kpblupDAbUFk73T656ZYrZrBn2WVoVZGcrKA3Xz8hme
uzOEEejlwCTg2LIXo4aeeBbtVOhi3YUaI69u9J5DHokWlPVWQrGZahT6BNlZF5H5y9s+d+hx23Gg
HtAkzBNM0B9wx21fAJ1vR5U3K7CxMHq+BP7TGlxy/vJWR/oesBcUFPAsOpTVhpyYO+TDuuQcyiiV
s8UwK7TkPPearaughGvOx/YGTPXPhUfOUeE6kP+tWC+sSvFZDpGmxY1tADTNQ22GM7QcDziaA2qj
Dy8f9LG+n5gDhHToExEOI0vPvKF14ZlRWqWdzYsLLyn2NYR4QILBvT+ENzG5b0l+U+VyxyPvakjb
U27cxLTbZir5qMB/4LHu8xyqNgURpa3DDx3Tz2XTbtuGL4rSW6eu5owZV0vQIiaAK6vqRiU0Nnv4
sARemrqa2bLGTkP3UiXQH0XFPmfRue9u8wx4vS68EMXSz7Iz0opXtHQkII5agjdtjK4Js/qTbB11
hlHzDoq/wkssrVSfcLqBvmzf5Dtf7PA+7C4KjVkvi/xYQDjYdRIQiqwqG6wFnQ2daZM1YtPqjsGL
0Bx8ddYJY45acdm1+rJWcqbc7jqKs32X0UXF/NNK3b58nPH9FNOAQGAwFNI6sH8Unog89Ma69aA/
k+ZQOOT0E3jiiOw+eE0TmijWr0WSKTOnsyYFmiTGppuuKy2zWxmswoyf8yQ9C2q+k5n6wDEUU152
Fur+fQhBLBSFb6L+XRsXc6NNN31x1g7ZTGTZPUmSXSNqE0WuMqMMxyYJ1U2ua/t0YFdB3VxD2/C6
78VuxBQh0HG6AthWscVYk44lOS05FIvkvEb+x9GPNaqtfDgIla6JeLYaS3jZfqrz5tHNhSiBSE9s
EvJ5nuZwOTk3jHZLGnHtc2gTFf6auu02Q8mmkfmNROUZ2LiZu9our9EyDy/BC6wBOpkx2vhDfi4C
YwG1O/C19TaPKCADeem77qWeG6+gH3w0XsJDdMB2Y4IIn8TLgIYMdwhCdiTTs6SUHRyrAZjlras2
umcBW6SeXI7xJWq9WSQys4Z0luX0ukz4pc/ZTBnJps81gKProhUz4htLUTDoJaRbPBjAayYbYMiu
4fGIdedej8kpJP79K4Z2zM5GCpxB6pXPGogtB56lEYAAgA6Cw8qlXivf1I14H/setNvyDwgYj5f3
PEIfg4dzGESCETEMz4lOROdq2ENVCh6eSuiPSayWWYGd0ZjjuP7waFB14iAU33vcmPl6clmVUCDx
HXCG64BvDPXeg1Cktdqy5/WNhq5E3cyZJp3RYrzWO82IWKfDrAw1B2YKS9OV+X1WxmbiUmViVZw1
sr5x89w328xdQA1mjSwaTv11Gg2vVTtHLQXABmUAW+H5h0logTmGItI1IDhQoV/rUWOPcg5KZtWB
WCLg8X1y0VbGK4n1sYv/LIkAlws0B3TOgYU4DCG9rH2dVgCpSjCuJm7tEhJZmiqnrwcTqC4YTin2
KCrOxtRRoeCK+97VGDpi6T6MoihVvo/EPHXbtRsF3JQ0a6AzF31s29E6NaftHOC+nS6ir+SAY6AA
ppVgwHAcaoFGyOHRh6zVOhUDyk+QXAqSOBFiYCPs/PVSDY3GNhXTk73EhFirjLptMwV7xWFo9R43
gyQ7A1B+lulyVvjJR14Yu7BSGy+toZet2A4lfI7bZFFvcOyvWW3s8jh/BaAeDS+YAhSGh2mQIOPI
8lM4JqA6T3AGdGSg/DPND1apBwk6cuWSDyg0R6EIaA2k9H0xyB38xIKF6aeS1Ns41B6MwrVjQ3Az
Y8F9VrPzjCYbSPehGRt2NNiezTX3DgZklh2pb4in9nmS3wceey2vjkb2TLrju0tAi/Canym8812t
8PQIja4OkwCp686GznVGioUp72rEeTBLtng5vhzN5RgqGpjXhxapAQNth7LDrHclA5VSPbttIZ5V
TXCV+eiywuaYX/o03CqNAW+SXfb5dsQxo1+UhViGqfr48mmO2DIkcEoYIzqFiZGJG5YDdFzasm5t
GNM6Mzw5g+G9VTIAAH3VbR55k4m0oS2sw3Yw8oZhBPfwxnnQQBHFAgC4A2R5jzWBrdMbw+v3qIbO
ujFjNP7gV8ZlpdHzDPDk8DodMYLovz4DkAOHZ6BRiHvo0bS23jbb3GthDqB/l2TpfVgoi7hpaBYN
hcGRYkkh9qjsNaL8GH6EoAFhHcrq8fVT4wGfFDJ64FVKEUgmpZbsVa0ckMNeSHUWSGAC62Cd9t22
rR0WZK9QBkdCycHOE58tU4HLrFet3flyhwt5LkS6kVS7jNJsL2Xy93M3jH/Co1swBQr9ikdBPLnR
Ju1yTiLQdhDK3OwaclHAdJuJAqgg2dozDMul7ivWfOwWR8+Cl0bBnCd0fw+Fy1ESJW6kNbbiYW1V
0KMxw1BFZlJ2syjrdn5E7Zf957HZNDUoIHx0CCJws3RqUKHqgkHEZEyTVoUB42mydkgNDfHKv9Bq
fx8DKazXyOp8IewNvDQutgK9dE3/le7BEc6APT3IxLBk3uQJVJaQvzvmQo3U32ZZQUzckU8v3/Jr
G03sqBEtMF8NamyOu+swrT5J2mHL88J3L+9zXLQjNhgFC++EmGgzl6nGUgp31DZkWdPuve4NrVlS
iJOsU8uylxuYzgL5ooo5Kaq0eaN6MwPezUwiD16B9VKT80jXEabP4ZGBcbSAw+DRpOZJNZ2XsWc0
NqXNqszjS01rnJYJZUIDhJh5t+exgW0JfQCY50qGwTVfPsEjrpiYGjxxh6DkAoEIAPeH1l10A41J
mzd2krQzeHFaa7rQypvx3tGkUZpeP0gri2W5Lhppeg1vzaAMl7Gotbms61WY16FTQmiyvMK4Lstg
Zvh9bqcoUY6BBtsvUTdP8pRahseuqk3pwbwqI25ouWWzHfKon7tpki6a9H0aUyvX/HVHm2Uahd0s
ceuzloWeORhRbKV+mzqZ31GzKcHly4ZBA8itFtxsEy+ca22w1+q+sVqYhsJY30Bp4lrch24HtNss
oWc7wyW27vHBNsTOgyG6md/pwpR91c+90k1nPosTy/BRbOVFnzl1kX5oSz21Gy4LMzDiWVPDWqji
YZ4KuQ6GzvHL6jTNMsjscuEh9Ylm9KKFbptJWhjp8rXgY6lq8lrhPlrFVGfQGKdAlMAbF+ARsEOd
ydgr0hDGT2wt0RZA2m567d0QYM3k3L3tNb81/R7bHiJrFGoXVA2fgtKDAFFfvGw8j5Ofzw8CD3TC
u4ng1RBy9Oon4TghLNNpFzR2gcraAuStrAzL2Kld0lt+K3or7Xk460mzarQZIGpqpgr70EIXllEa
pzSIz3hX+45b1onFg2rt2U0O0q7bobdLri+ZBuUmrY3czKJ+cCqY7jNUvIGhuPWg0soJosGqVRIs
ixxaNnERI8f1s9Ds4R1/ZkfwmvcysSLkEsv1G3swlvBu1HSpGAgkJvE+kt1VnIId6+FCdtUq9uF4
wNRoyzQHlgjmrecaqq/7rKFmnHe3wP87QWdcokDfUtT4FveMzulzdA0j6NKGLiKFAZ/eJEGfWqXf
vqep2saZUVglNwozQ9Cn0xso9D2FtmiI4mUxnOoiRjYMlrcWaXSgfvFghal+Gw91ZuMGHKHuazPH
3n1dFLkDb3PNnMavzlTt3hgIuQ4N2DLvAm3WFkBzNVn5Grocg8BUz4Bk4XECeG0Yh7h5qOc2daEN
H4H8MpFmdi+G0sqpvizCEFiU2gx6H+bJixBbUV9DzJDCSfq9onLppio2CwX9x5ct72jYghKGANjV
gT9+NrrgE49FWgL5ImWp3WfBXqJ2kaRZYno8zWEssEam6JN5WcixXKtuWlm+L/MQQkGLcyviMP6o
es0qYMLMggcNLE2jMZSnLjw6MLjCjlN5qlIxWEao17bMI0fvG7ZQ+KrSCh+uSM2WRJ8I62rTlzKz
6x7lMLbbQcOZ35VG6NoVpZnduB5MLyXMyYzw7v9xdqbLkSPHsn4imGFf/gK1kSzua/MPrDkUgcS+
b09/vyzdcw67uowlk2wkmWw0nSggMzLCw91jkuCyV8JfNJtoX+XeV6VC/DP69iYRYbFWKslGNqp+
pXmZHvj5qk2St1ZdKRGN7FnkbTDC942a0fMpgTeTYloBYSIYqOc3RWO+Wtq7mjlXrtWXKzuyW38p
inS9DPBBRa5sDm8jjtKnaKY7d/hT7cHMfVWxLsX4OYeWEhTDBAzaneHznKpQMAzkYVCmcNNJI6zv
sSJt0dBoWcZFY7v5agR70Y0Bcp/pZD51O6+9tbdLqdl+NtIAiRxv9EeIqFEff8z5eEUrEcGKqpwJ
pidqFe4+djZ5pbRpOHosYWocrARgRoucTaJIQN7YRvaDbY5nupbuiRzHgSTHS4DipUHI+PMNUEeP
cRpH0HuKLtnW44XexuhlxrDxI6V8XrIpXUVjVa5dGjRxVIV+xv+ABKBtCJafjaATYY1O6CtV/jBG
c7ku+mUzFuKxEvAzexsEKRo9yBYwIxc7q/zZ6CBSJ4NDI7xWgiHq1K15mThiDJIe0nUJ0bSO59mv
y2yEzW+W6zlxfE7NepxrsU1Nno02qAkjYkn9uVWqTeiBko6zdR1Waef3PSR6wxz8ZS7jlbvYYiMU
9VrEk75pSvdKFE2xioze9VNdsFYerfTe01cLXO080spV4bQQ3DL311jAcQ6n9AIVhwm5zCoCsKIW
BVOvFlUQQ2LeDNwyg1Ny9MbWC+L+dgBP2ehlGvkYIu+HfnSC1kv9bmyHXe0sQPpN/Jqm6bbricTR
OVrtCZjr4Ikk97WkUR190bhonb7XlG5VJPHjNLa3ous24Ps8f6X9LmPTW2Wz6DZN60ZnaoRDhDuO
yfSOIMkZHpSl48I37rsygnDfr6Y0zNZWKbZGBX/bERct1b2fCi/3s2gA0Rzc66auhN+HxYdFKycw
OIG+qNomaLgN10oI2TZR1FU0ze91DgGjHcePWkvYfEJEgS7c+rKdxW2eb4swu5xadzjza0AtT1wx
JsYQnAzOBj43fx6OrMsVpyz6fmVp1q/WsUUA1b33PSX7pSVCrAa1eLEicyWahXielWsPQRGhmvQw
HMXanZyEXZzexHpTBmmrKCurdjY5wh9fie0Y9V1HNdxejkNDUOR17Cy7D/3uqReiXgOkm0E+sLML
HVZjoQBtK/I+A5R23WziduiMoBqjvdmH6kaxvZe8htL9UlSxHoyKAbQdRrdJHO8Wq9oaQyf8uF22
bjmrq1nP45W2VP/0QPQUj+nc7eYIEktX1saFACdd6V0f+8owTf4ChjtY41agVeFORVugtnHh99W4
LuSKHJMh0PN0J3rzVuchAscTVWAOyJravhw3YXWf1lovOcp76L3JOhmjtad100XYkvvSZtLWy6iu
hBpvhk7d27NuBmqrkbckxugD1m7qKd6LLF/HDvqU1MoDWGTtym3bLQT2zIv6TYxn3naGk2U4FaRg
b4Rdky9XEddHQhq9jvtwb/VGsxr6sgncmN1XVNOtsLrVhJBIG413MKEh0ErRIZaZ+3VVW1kQZeXk
j7rZbvRmjoPJ2FtcYbgA1ysElfl66DzfnrVbta/dC7vDgX+Jv+KCrmWp1VPgLunr0uSeX1GtrrTW
VQO9rhVSK3UIvGz6V6TG1aYZ3GXVdGPtQyJZNZ6Ig3amY9hXxjoTo1gdFGBKvc21YdkOrRoBLqy0
8qpIhmQXQ9ZdpzR9WnUq/NJTPIQo2blbSTt1LUF5BM6DjYpm7ahMRcrRo+GLQAAWZVUn6uhHixqu
4NVdAUjsW/JrXSzpCoqEtzLIu9QHry4iP+5jqYnYWGF7aylnKZly2eOgQ6Cjb0IQ1tXjalFVw9KG
Aw4LnnayIGsShrozSz5T/igBvoSOxc+ZnnQB/HtJhL30Rg8ChqPcM1uy3kl6a1xFVga4O1ucEbN5
ggT2TLlzk7i/JbMxmw0Hll6+G2P6xl5R7vlOiV+I/MtbOr5+QUSZ9eHBHbNfSRZa/gRPqRqMfecG
imNstam5Qo/x88OfgI6kUhXPSexs0PEdlfeFGzmqaOiwmlZ5aPZIsFpirnPhbJcpOwPG2afy9O/r
yb//rR5b5g4otGS9uFEusqLala22rgxv46bjo5KWew2Sn1Hk7xlMWgn409H9tTgvJPEr3Vg3s3jU
8nrfhPFHrBGf7HRrIGrR+/RDNlRHGFcUgVurir7UtnlMk4sqKV5lb70T9Z3ClS07g5WRf+b2fWKh
ch7sjQrX0oFZN8AhURqokc60ETZFegZMTdZ+ndTKZVsYuyQJ7zVvVQnlt+wyqE22l81Bu+Kw0YK3
ovKugXuNXkXGNBqeQaoUF1GRP1fF+KYb6cfPX+8UrMrng5ONzQ0uOMdiX6eJEEEs/OiMxjdAzI09
2ivXu7GcjVoP27oo33QRXyHD3v43KztQL2WPEprp0cbp5zz3UpMP2fXe0zw0j/EUbxyjfZRdoRbR
SQ7pLYM+ggRk/fPah2Lu+IzDv7ABPHULb0C5qb9tIgqrOM0K0PumTxDK2ZE/D+mXZNrNlbcNkdB5
rcvV2zQfStG+g/n47qith1Y8z07bBvOovpX9b5Emt82oXs8k84vnbiSNXBvC+yWs93IrTHS3Wd3X
ypvFie7tQbsu2hLkOoZ3NpSfcFIevfYus/QXtXJvvFi/RIJZFB1JZ4NOaSiMgGb8S+pkz7OdcX3O
ij/1xrkzdSr8MDPgQDVkWMpRIO6TaNEGKYGQ2L7s08odK7emfNif3/zJaEFDGiEZhi+4jfz54vMW
4WVtxtNKVer3mNaBDs1GcgpqCCxtbW9+Xu6E+sVFTQd+xEWDAcax5CBNytaIugmVz+Q9ta55L8/4
0I63cjTN5GzSyVopabqCob2TTTUZ4G01OUMc1U+hWRgbWoxdkCCodYQxz2VlKSLS4KUVVOnuY2eQ
O0XFa9WnV26oPB2akRRmllvGvlnbhS8jyoG6NHZv8v3ExXLNrJ4b2+326Wu3dCj/r4DvdiaB6ueX
duob4aYkXV7gcPHm/vxGZK4YNJo8rEs4WJZhRf2+l+Qjo3aC/0CiIb/5X4cRQ0j+grd3GHTw/TDm
rZZHhWqOqxj4VVGUveOF1170Ky5p5Ju01/jnNlZW7YVLd+/n33qqnY5THjxX2ImSKXQUCZwlpppt
2Pukyx5ZRfE1zuG+cgSMHKp2JNX+pDjbuglvVC6WuIWrw/QeWsqmCFCF+oNZIuaFjS6bcKJKnmx3
S+mbG8vT7GA7UdeoNs2XTB9nv0mXM89/QlMo+2E0xvgkknp9dKAg9ixJr0EHqEvrHrnggQlWp+VN
dOn2yReVSGBlaSDS/lqTvIhm2FSdsRtQIdp0LdOh9ces39a9juy3PwMHGKdSvO9Pd7TvJb8YiBbG
W5vne9jTLw77Py+ijVs6N0MunifYd7KJV7mhP2XqWtC0TUS80UfOgGgqBP+0Fr053ma5B3tT2S+i
vJRMTlCmUc9+Da56X3L7WwuUGof/r6RxJuteGbe6AkWkE6HfWONaXmKyKzm37pnszZU/4nj/4m+F
mQScHU89rpBNra9TLe+mldGEZSATCCgQO3mAZ/qwkgBphPVdj5pXUj/lLuriJPYlZc+G55QkHsCZ
HqiNif40e58pdQ2nWMvmfwP1T6usl9nqHzOMPngZX3VdP0rhnqQAlmgKg7Jdcj/cyXyibIq1GdLT
MEw0+HCpZ8+7TCU3TAoKFrddR254YUEeO9wvtpa9K7N2AwgYSI5VlItN27b7fLxHGgvckq9bJbwx
lOiq9twLmfwoMWmnzX8h04Bkn/b5l/qhLdFW0kVkyqVk4wd3BzUMhE/ZK+Y3x7XzZFvZh9dTr9fR
RszOrsnSO3NBbV7Klcpk2Ynaffn5dJ/qhGE9RmcTPNcGmDrKMebKIpvPoFtw277bcxuUy7DNEvt+
rrML0OqVzDUc9mI1N1cKjZqG5DVqhpXhJWfy5FNlxfdHOYqqTi6auhuGaRWVyQcNxwulWjJfZgwO
yZ4Mb1VXP575/RJR+GtrYuGC/tNUkZnJ8/ktz2mmbEjVCMUCyO9WkoXKur5VHh21fWRemiy+rS3G
JutYeZHRAM30mfv+5K82LW4MtDamdqyUCk2lTtNMPkBY7EfD3fKku0m7FCHs22p5iM/JXU9dJjjJ
/c+C5lE8TBYzjHXBYUwOCiE4AUuvvkiShkaGFdbVW90okMUgQjXxuXv+dDS2sLNj3IVkKhytPnHF
DLgsobGLuzeL9qs/E6/8IU0CveuetcF6sRf3PjXCp3pR8N9oE/9w57tG8aUsyYeiQ0JyHkbhbrPh
V+hpZ3bhQQv3146gfSLHcUia3hGXJIr6DFyDrDtcluvBVe6TLrrNGnMb2jPNBO9FRuNk5j5TJ/ta
ZJfavDfT7K2co4RIo7fYOsz0R7FDSQtQTcXYoTXYKlkZ1K6zgw9eQMdr3jhs8I6XjcwZ5C7zchSA
zsZ0h95XnCQPtJkQolZnP8HJDUCnGB27yy88puXNsdCLVEB9zMjqG9UDbHN38JmfIHa+yMovAhj8
93P+fNhObnW0nAd2G9mmPIvfzloVxYmSO1J1weHO6mLfDS4ATednmDN0LqXmFO9+XvIUM8gBqNAO
dLK/uSJG701GJe9XmVdGyvIxq/N11uRfRdq+LWXzbnrJlYpsR1PTXRubL7p6toI8lduSu8EkBSz5
mztSJnaRWSmcZvkMrlF+iAaxia5j30HCkecAjqkTPtHjuI3V4kMKa0VxiYHOmWAnDVn/DnYOjBLE
rdjdHXfwHGtQBIX3tKq4oIxCfc238h41L/ukvVhIPoY0/ZQSAPlxMt3aAc/dV870YlYcQy+EBpnw
oDbiPmep3kSnXGJgfi9a+z52p+1SR9ufP9/JHSNTN6oh/JoP0eTbjsEcKh9syVHUU23rRMoF9gir
rODhINLJA6Ok4lwlcjIj+7819aMIlRRmZ/fegoaNgte2KDcW7FLirHgVrv5Sp/1mdgc/RiEdW8Ue
s6A7hy6RjJuzob5MtXnv9jSYk38EWVqiw9uoIa9/FRVM6bIr31xEByMaAycpz4Su05e5dKeAPwnj
9riWW9q6UOeFXnkYQWTpow8jt14cm4x98La9A55TOE8wO+6NKboYl3IVTvPb1Li3c7/5+cOdRE2w
wTQY3YF1KeDln2c9zxIKxpSt1jnZR6+JK5ufKwHCkRx2Tlx/pIEDbrlavPLMDXcKLIRKw8KQL2lW
H2rNb7vGrch4hAr3Ul2G6yFzt5DJXpqq/pziZl/W+RUNkgvX1u/tMXlfhnxN3/QhEu71UAAbDpP1
VjarHgq1Ztpb06g2yji9FjO5cSat7Gw92hxic9Q15+Rgpxo6PDvcZWl0+DfpSxOLVYQdSZCZxXd2
4gVt+FhV1oVMz2SFnsNO75PlpTEfzJRKS3KZm9HeGIX7xL2zhQq2lRIupaWlLI9yYZU3ranfZYBx
DUJzeXEaBXTUqNmITH09891PpPp/PP9RPRPBg6lFRXbhquWHBl8GIoCzkYsXcftWOM1bFocXdWe+
CK5VqdA98wAnbrc/HuDokuno8naFyxlwW/uihe7ptc69gFHkJDqF5luYWVt0k/Jw/rzyqcQB3Y70
fXU95tXIIV3fr7eyLPVlMVgZUg4lsMXoXjdYmlWu50HYLdcN8KUSdytTgWKQ0brggCZa+Q5av9E9
stspvRq90i8SmF+WDDwhbWKpDj7Qhil8TLrzCORWagi/FWWHmrbXvZ5dSey7T93L3H08ZBNnu9an
jjO/DSsYIEFar8cN8i515tIWM5GFfk3lpRL52Mm3mgzCh1yzW1yAMcAwFWOOn9/riXjMGVbx2mVx
CpWjSCJww9EUh6WHCFFDBD0AGoZD7BdudOYTnsB1/ljqaPMmqdbgM8N1Y8tOBhT8RhQHCn5Ca0++
2Z9/2bnljraqrrQ5jBpumhySjEt8TFHc0p5YzR0kpbONgVNQ3x8/T+Yp3+Kiqglh1xM/r060bTlE
l70prmTij+nbhSxfi5ydVyGJ9XV4EEsE4geq8/OPPpWR/fEUR8ekrdTe1OSdLv10TLxVqkq9ose5
S/ieuvs7B15VQ+wpoIt7U74uEu/izCOc6CbxCHhMQZxjJscx/ROJutvl8qSOMAKDqh/uPJItEUWf
0JvuBmfVJQlucYWjQnkwb6rJ22Rt+R5OS1CKdNt41Rll0AkKAQ8EA4W8jPN1XIV2pYL6sKAKDxUb
K6uKVokXuPq06xxxVWdIVxzrKokc/+cXcSohRAWMsSQdDvS3xzaKtPtD1gVsDhu0+l3+YuhKUJpN
RfGRfR4qsy76vbjzXammz1oZP2fZ9Ja9evn0lbiQk9opebOm4bHvaIg0xrVW1XtSE1gf1r1Ywouc
oP/zM5/exWhkpLCCSH+wHvm2i8csE3E90ow1jPx+ygIZ56WQGU7poynCnYS+2h4PxmhKbkwjSMja
IqM4c3ZPfrFvTyGj1renGLADNNCJ/xs2t8PXOpxuGYC1roZmU7rlLkFMo2TiTIA6RRWG6gaQ5tgQ
8ZjF9eeyWZ7hKDYCZtr8Uo9WkATQTD9Wy3tNL/ysVW7CjqJCz7ogXor7n9/9yYAFSUpaVMlNI9P1
bz86TfXFXGp+NDDOWqMxJK+1YWnvS5w1YvPcrz0Z+bFDYj0Jth/3BNCNL5NnRGT8NRuS+w6zwW2R
XEkI6r/4Yd9W+isSd1FSxaxE+28jo7GGQsi1izvZZnTp9fy83OnPSAVmeIZ8l8cksFCMXpyPVMJ9
2X+Cl27DKQy80FhXOp6y2bu8SWvaZrUR3+emWJ1Z/uR3pJUgWcMGQsSjzdvNeoP3DgXpotIyS43L
uVYftVZ/UwbdR80TRGq0rSRxMLE45Mq0XIfGHq3XMPxKXe/RTDTD79rpnITl5KHiXNPxMyAHHrOZ
YKELcw6Jy1M54dT4NRTezUKTPLbHdTiHdx3yZ/dscnNym/3vqthtH+1qL8tCO2ZViGlXUqIoOzmD
wS7vtJef3/yJepYbh19nHUKueXQDL/BuqmzmxSfcNbK1VYjpTabrbW3dzG6zzyQY8POaJzfb90WP
YgaMt7Swwooiuq42fQ8nhjiu12EwOuOF3GmigoEXBYvdbmE4nQmUp/Ya3nXSXwGVMz30P99uZriF
nddELNk+1/QQ8ljzJntWOfhCmBRnblLzVAFC+xBKHKw/Wz8wUL/FqNEpLa0va4BcWXAnNj5HpNH+
lOLYm5NLL9WMD3be+Jkw7mnyQWXql8BLVb8Wy0ed5lfw5T6z16mkvayJ5r2ZwSZtJdkMs355ENXG
OhwUGgv80cgkD/0XKRlVnhVr+OotJfN7NwqiwZr9kV6Lmrs3nas8D3Uw0yircJBzpOi4g8D9H3ib
yFh1hF+Clsi/aHtxSRxt597SqhamDP26fLgaMwFNMs19fUh3Sq0FsIe38WxcaCMoowagg53qpRfF
5ZlddwDz/noMOZ5dx1KDycVHIXVRzWLQYzRhsrFVdKHq56551+U6tXP2mYYh6Kc0CepsHKUHFMtQ
01Y2ZuV53sPqlDQf6Iwrp0n+ZWnFenLsD1v0T5KriFC/xEkX6gcEfx8j3C99hjlXSCjbavZm1Nd+
aXRRMMfhti/KW9NpfscKug6cZdEHYHRg3EOToyMpu8mSZ9Ca+avq1GdoAwe3guOXoDOFjNLl4C5y
9C0UN4dB7MKUmnUVtIHFkiy+TaG6ZE38mUuUZoTp0HjR7HvOc4p9QazdO4b3YmfGtZGrAxhJ+lko
41thj9f5SHVIxMAQcvAFCNQBsBBafd838/uhi1Va3TstzYdpfM5V4z1x2nvZySzyMzDZqVCNgIbB
CYjTjL+03RGPDX7OL+vLl6E3riBN30IUfqI2vCttO0gdBx+2M7Hk0Cj8631KpSdGhQaz9I42ldGN
CeYlMcq/wb4Ow3Uc6fNF0Y36KpmUklaC3QcQ114gKUTBKJ2kFU8Jt3E+3GHk869E/BazfmP17osx
DN6a5uFFnD0uemHhu1staxF6EYxkxfXtCi96d+wlgRjT3qm46nGr3iRV8pKG1cV/EaIZGg1BDP4D
+c7RPtExKGfIkzws2jj4s1s+p5aK63K4C0EBNO9S58yYNBlnCyqq6O9+Xv/Qwz9+ryQCGEtZBo3A
A7D4LWh2s5XH2TKMAILmhzVofuTMmKotURXkKYMVCGml1VwZRnjR4g9t0JgoHfagNykYkDvX+KZd
O7l27Y1u5svAhiRqR6JI/1+tfNWkxwkzN5mMu2bB/DbUNhqHzYuKKwBdw7cnD1MA9WuJLCdQO+Ot
qSeIBOrdBNdIA6TP0lfGPVzV1kNIG8iqxy91VO7t2d3pbXgPel8aGHL//FJOER+QlwIhwvuiMXcc
SJMhKltlbMdVpUMybrvkWYBx93WPngn+YY1le67Ua8FnWVwF+8LiQ02Sy7GDqJsvF0b+r2Xo9tPk
YtNKvJIMJRBlN1N+a4ruFw5QIg64qk81+qvRHn9++lOZBnwePH/AEpFlHe2oocwK1y24BlsV/bnM
bDQrvZQAbEs125bDHTjj5uc1T131vCYc2aQql+L6z6u+roU3jX2Dm4WIb2WckomUO7g7oT6MTMo4
84EOV/lfuxYvK1IqygP7GJTCOmsqmK7FemNlcxcPaIDcmzoyGl+ScpZQ/Kqcehtl+fBvyhCO0Jda
IwLZi0tiJxiXj5/fgHXyFRCfbBhVjIM/ntgwVm2R0wik1RP2hu9MaZAmwgjiC6dxEQapGr5biKOM
ZcJvIVZa0Bb1Wkujz1mnC0pqQMdvIksbNfZ9/NxJVnc4x7eT1bo+mdMXbWpkEE18q5f6S+u3S8Rh
HeYqGIrhyZutD1dyhOax3ytVsZvt266u+IMV8elEhuWPJplL5vm9pd+WCQmSTImqxNs1eLiMNTmS
KhX0A4Mvli440PAct0I22JH/jIriiyLZZJVyo4XcuFr3TzxA6sN68+f3ePI1MjKEbrAt7cqP8uRG
QQhgM0Xi4JMonOhSnfo3iV7bGRaOgHI/L3cyRQa4/d/1jpLUJaoTF4srTstibMfeeZmNFhKHTtPL
uq+z+dqtIZmVxrWb9XeeSL5+Xv/Uz6XvS+MGNAbw+OjgNIVTCZthHittAHVpva3RuU+Me/kCBV7/
BxCKPPzHB4eMDDiXG4f/lBXRt3CfwnoWVQ7sE2WPlfNRJspNYzm7NNJXc1qslHq5lsVISGHy8w89
eWRNvip1NINX/5oiQrZajeUivVlA5iVic63QjpLJjqiiy5IGohviSUOLzBsx7bAr7Zo+104GUenW
+vPTnIqRlOAehEMGWFIL//ka6sWa8qb//36/cpf1dUe3j6aRgGiLMG836dqZoHWyS4DEBZ01Dvcm
d+6fi0aCKQSM2QG+cm2EJt5c+zAJMYco9noT0tHEGMdXY/ut6ip/bKvn0UyfdXvct6LJiSgoU1ud
QTD54utyupFlRZ3f2ChlPfcGR5vMd6qSOSC1x/1dNb4rBlQXnHS71a7HOHlN1fq5HOzfnvKvSKQ4
eHuRn2v6mfzwJLRo2qSqWIAALh4TPdrB6OlEQqNII+sy0p6cwSGz6ShFMivZyDy9gFbqW9G0dbV6
qxgioHUeM44iz4PKXn4r4bJP6k/GcaA0S5PXpRjeJ825VNNkZyfab3Rd1tCfg0b0E0fDkh1UHpx/
HTdxjGrsTLsh8iiFvl7S5nIwCoyt1OvEKSUQslaaQMegCTP/lz6LtmVOLfLztjyJkJOHaRp4MDSJ
4y0yo0C3hcW9hg5w8DGSYbhMlD5k4ONpTLtZcb2g1Lv30f1Hy2r0PWwAa/x15ilOFdLSwEVH0gbm
d8yDaTG/doyZjRqH9r2ox3dDRVihvXdECr0KDd/Q7gcaCFNfr9uzIflUSPy2+jFLCYXxUrpYreE5
kT7nmFf7IeQJI6r3DvYlYXmOG3EyMsHoYhKAKwu245vb6KuyHNAwrZJMuVAGZafO8cOsUY9a0aXO
LBadK0iWik4x3pGZb9pMWSP1upxpNCdWfOb8nKqvLEyC2YaO6zIi9M8woReT4k1S8OKRVjMnZK+F
3rbglZdw/htQikVt911KvPr5s588t0AHXLuwRPBPPopPjKXTaivUoT9g7SwR7VB2kvWSu7dQLqkN
SPIBmJ0sXkfh3l6w8U6R2qvwhkivAm0Mdy3KkYKMw0hthoxsZy25KfLmqxqTZ3V0Ljhi5576EE2O
b7QDlAnnExuLQ9T9dqOZhRgso7X5EmHZ+fr4jq8X3Ksuvs1dKo+UnnMl3cbteWcuO7NT3uF+ehCP
uvdFo8rW9Dj3NfMrHI11ZEM97IrnYrEvgHC3tSwFJ8Xe5716lQ2E0hmSxxj/g6499vuasULixSAe
SA8xy06u0r74SCF6Dop636reU433neSGOJhYCGc7DCkeRYw7shoE697eJop5zdU8gQiYkAy86Bfc
jAeJRMqGoDU5Nx7d1sjBb9Cl7dm1X9ZQfMaD/bLY3n0Uj5RsOmNI4u5jFMZK0XOivd21K0crrivH
Ie9MznQC5NX41/vG2l21ucSwUTm6Osc5ZYBCSsOq0KZrZGqP0iVRYqbhNJ116z2RrnAeEU2TIzGx
/ThdicMFqx0X1DRm5ImteLs5S97tJt503QOzxi4sprL1cO6iLNr9fBpOMWpY2jGhsTAA+y+pm+jc
fPJU6GOQcm/rSr+26+yqjMUmSwvsDXAJhapdVFDENRNvgPA+MdrPJG0xQQ//+flZDuDG0TvHvhXR
AWMmPYZxH51MxWYQDA6VNOtgHdvp+JW540eVbSa1rRm25d55fXJ9qCz0XrtrrHAHUjIEE5Mp/TBM
2Q226svaeTLSdb3wzyTLe0wESyJxy9DKM9nVKbDGQ7PI0AEKIlyTjpLqvAaeLRsavYckZ25qlEDm
emBiNXUv+kTTfRBd9ezpw6cRVh9VOYHCJIhpF+FHJfa7C1nRAQ+xEl8xXebqWCiQObZxTeVkNs0n
LiePs2682eFT6qSfcdzpjDJT8czxVk1ZtmeygxMJIzNIcKjlZkbyfRwbF9UaI3OG3CL7jXHq3Esp
k9yMI7In+PPP9vzx80c/hSB6OI1z/UJ+0PBJ/vMeSAZNm6KRNAqznT1A11YdPErH0PunxWRCG7Mo
qBL9k2jcWssnv/khL6OnOJ2DeQ4Dw4oQrSIk6nXGerTxeuqZkZXDgQoaE6SJio/QrNww0RRMdIre
1N0kPDgl4zas2/dUdnC17FlyTUJUXv/Fb8PiFRqqrJT/siWGPVbpOIYNq1RPts0SJn4ueizAi12s
y6kIS0HtGwYu85KCQVVx70ufynZa/KkCeDSt8TZ1xdZUSMlyBOE+FpTjpklDvwYsnrLG9XUvUZg/
mK1sBhcEml27q0YRvsJwzYu+K74yB0m+ZafvxsQZrqf6dU7P+gOcyuc8PiC9ARlJ3OP45bXA/P2Q
ox4r/1kc/T4vlg/FMOjSquZbGneDn+HUUzT2A7aLV3o8PJ/PJ07d60z+wo2TqTaIaA8zY7/dkFVU
eE3RA50WpN9TstzFvf5o0I8pTZvRl5dNLX7Lv1WY73FkQbuH+Bwnt8ucfjH8a+XMw2O30J1cdoNC
aVFZ6y5ZHq1S2fZKdZen58LHyXD3/YGPMAA7yt3SODwwKmNldm7D8sbzJjyho1ed8ThSSuEU+cZ1
0oecCDZizqWZxUad2r1UGpn8tkWnhkjEbeuI+yhrf1t59tomYvvzRj5xGUoPc4paQB8Hc9c/z6gR
KkpciOTf6sDUjC6hHH82EvFsbPcMVHyKIOhxG+mkhaqBicrRLTBkSZkWxgi8ZdrQxaKneuwfcHF4
HlzjWpkgFwd24z1ETk6DEeZpPWC0W7lB0hibWhtg0Da7Ra235e0UuRuz124STaUJbCUa88jKbawC
bfYpRA/gzB7Z5s/v6hSTjM4zF5kho+hfIOHoOlHqRRx6JRLPRjVE1DbuTRor94N3J7jUG80JJp0p
idoZlOdUa9BjzjN+QQys+dtaVCWF0A0TQDdhMKiPbSfxQfxTJ+N2TjwYBhhW+YsFOoe5wVoPIYYm
T6k9UnW3816zxINpJatITkiKSsawmrSWfGNEFWAk+htz6/ZK0CeQLbPUdwuUDQgEe3tRA8WqLpXF
vSJGCcbg2sBvSrofFuerX7xnw2hvsGp+I1IC1E1M9IW6ooKi4th2ZqOeMhSQtQ1cH032oI8JHLZe
TaJvQYWd0MQkzX10Wtvyu8gkdwJu8ez5fZjzV6dOPZ/c36L7ZF8rEe5vYTI/1rwfx57+Geru6cyu
OFHu8GByUDhEP1L4o2uuxpYsaWfkxh2z5rSq6ny1s+7GqH9m1Ohn5z3HZrOOag2Jf/HKTOqPipoD
+XOzxgvu0W6MYEBW5QtVf2xq99GM9Lefn/BAGj7OvuAGwOyEzqxqx9zqtB8HdyB7WnVKf1dF2W2m
Fa/L0ux1cgCovCt9Gi/zonoeGv3OYLMwC2Xj2nszrAm32Q166lVB+Wg00FA1GgOuHl8Q728X4tX5
8HmqnpW21txkjGECSzoqIOvJVFQ1mbkn7Wqvm9Zb5jY7rdPXcYObSHZliCcnFRh4l+8FHseDMJ7s
1n2T/ZT/oKz8q5yHvaNz7GBM82++8J8hkhdtZr0V1iujJJjXCxWXFW5TQ7+rh6byPVeciZN//365
4qGXBn6B9EI+0bf7LsFQY+oGu15xXh+VDj9WQ5/UQEzkwPZyOS0MnQX47ADIiucK8YfO7JixolMz
eykAVYNB9xL9P8bOa0luJcuyv9J231ED4VBjXfUAEQiViplJMu8LjBJaOpTjf+ZL+sd6Baumpu5l
WXNe0phMhQgAjuP77LO296vl7/a2/+Ey4rAYDUb7+1FD/jRNayyMuC4COKL1NBrdg9G3oOSWI6NQ
4LbKV0xD782xeM318ZL37Rd0tPYXW3xQQ//uKJimYLsIN41ovT/dbgRh1RXe6yESJVXSOGrrGWuK
TZEpgYdYodcYfWhqrEzAyYGcGuN+UAP0MLau8FnqlADlmsVvqnUawFkb7khh5bjdwC6ZG2VDfxGT
YcRdPx5gQ2FnLpfr7JIzn8OlA9OiHZxpvYf0cyLZgd53PtLH3c8pgamZBZzIvx2J3WhzqA8OiUWQ
nPfRUYeyNT8iEGaHW6j8YV/YS5RW9kCMy9Gf9aCY5/rYAocNFh+en7qTQ5HHxtqBAUydc1Pjh1+n
Q7OWTpjSZI6B1n0c+yWN8laPtdk1T5mFuz9TBo0zMFU9LftVy9/7e1mcfB5prOjGudOG5X40nHiO
qY/Wd14ndYSA3YMeeHC7VTso3B8Bj0CFGms5l6IgdEDq4BDHDivp5h00HN9R2Vd65KwnORXcl7J9
8PqljYcty+NZOvSOBmLPjJuI4r2ZHlzFaR5hk3kHVW39aXPM81Y6AqVmvkh/fClWcoPHIv0Kd3A+
u3LwEjXPBL0yYhTlPqwxgajZl9500kYe9xrlV7Rq5uNurEmW+r8PRCyS+4ABdyfcOFx2dOmik9de
8wkxrqH41bv5mYZpOPR+mxgtRkcfQOFhtHedHOS2YHv3Wg2klo1axexCZVawdXQtbievvXcsPcAB
04EJK03eJ3pgrpJ2zL32UmEsxXrWf3BhDWwZM1CartA1phl8U3eQgwkOwEsjtNvf2V9Hg9XDslza
s+7Lo1ek4rxuxRD1tWuHpjKKM26LBOyPERit9pWhvpNcmx2siKeFAPMgG/XVuSrk3bhP412rxGtp
NgRLSM8g6CRlfarg/mzTcHDIPosbaAyhl2n37bZ7J1H2/F7NEQ+1jJsF0qX8UEOdj8rdUPC20vbE
mZqD3gLXWuptsoB9jFeRFnFnGTe82knP25GrWetjbKqnlMn6xUUfSqfiHty6FpMIvQdiE/Nlymwa
7Z49nAzY0c2GyMbUE0HNbuZErFCcX9t9Jpd3eipEtDr9dp37DbLmftxdJ7vLpV2FFj3RDXaerokh
pAYoYtL2vOOwwbhif6IF8uZyWixpJJiCufWcYjvky/rBNrL7bkj82oAPyC7yvI/yq68XXEsZPvxR
qS6QdffG7r0OmVHHPpFXSzCVXiIKOp9VviaLlvl3rdMnNdfliWyEl0W0TMB1dfNs5Ihr1tLIaPZT
pILrkK/jtZfrVyJv10s3r1etLd8xfy2OjakpkHT9QDSN3yWdu3zxNjVc1r6M9blLVG9UF9tkqjEV
8zeGeeuoX814crIS91lmQnSVTsAQTeHqOxALlz/PmOZaueVdYe/F3ddmkfldoyuZ+JPXx1CO9dgs
FzscSwCR28g+tGueuOe7sLY1L8qEe/ChBWNUtyhZHDuudrN8qLRHs5rNd3St7sBTumewYDY3b67H
M0OWIZ3yNbl051pf6IBAeGZSdji2vsgj7gzQfyoXEHO6Gb6X97VmSSJzZn6zjepLTsw8yYbOFC4O
nYnWOQLG0xJbrlPAOw9hr9SvyvJrfrmNmX/2tMjKmiC3WKqXNr3QlvOibcN3wG26X1PXIw1da7a4
PQ3ptbypG3VjYIdpt6NqDPaH8Nbc0ojSdKlJHsEc0i7EiVv5LV+wGd/Nt0kpqdQR/UYlegVOQLfn
UzaoJlpqnqAtjdczDYMWILBHmb1mLpHJnUxwK0eDpBRO3f2TPs8hj2D3skBADLS0ezDhF0H0E15i
2+uBW8g5zWQkgqW58sl2qceLX/XeZWKrdIFG04UK388WFDu+8LYgtPr2oRNmcdxkdh2r6pZ31PMI
UKIjVSjrLj8+ZNzh7KZoRAZpsbiJb2dpArTirJxGXs2NxN2uqrwQG+GXYSxYtju1xuBBDzIdeVQ1
tnM01Rt2242xwDwn8lvqR7O8aDvqhcGifKgcfkzWLH2zXDPOH+qbMbvdg289E25KzJiHc8TRFidg
kFJFdl+8VYXmJ05KS4zRNCiQ/lhGvQLMhlhQHyHIzk6WR5rrHY0cR1vr28jICFSRJ9QRRwSRpY77
1WqJHRiFutLmeau1gaN3PKhPe3cw8GetlEiH1HHc2KtsbngfsXiQFELmqN+X1IcuLh6c0KUD4I0p
ZnOKBtG+6otsz5Zmve+lORx1r32d1nXCJZA9blaDf6HPWdCsgvniYvTjouh8epqsv6NpZ2wqmqe5
7pFucgcYvn7i5/yjDnvzqHPPVuK5Y0A5IoC8iTu3fO0bM49kJfMD7Vo2Kd9dtva6Kq9jbdP5AsU+
r2oLxbA+GtpcAgy/82W+xZ3NoGYH3jLqJ+2Tw3fSMq0px2/kw1mAopCRLgkBEimd/iVrHvulnmJr
6cyQW9A8N7oeW5kV9YsGiqEZPII2Af3u9tJcPC6QhQ7NNQMrASh2u+ol7YAVz9QFgwykPLtbA1V3
h8lIOAFbTP2Ds1lA4FCQ5MkJ7JFVFnYINdBaAMrn3i/umTpyLsSU3RsbDt2umsDtVY9l/aKUC/bO
2mcyUrWBFKKdhbvPkh3O6JEZWZxR+NM0ry7OwMyIdl0s3zuTF70H+Y0ksW6rGxDDsCWDp+8xgXen
UfZPee+JeNRUehTZvh9QOFAVi11eqNjUHfXUcjL3Ee1MNOL5x4f8br5iwKNDgqlFOQfK3+I8y4KQ
GUTGrTUe9lS3oj2vP6hSD9vCfjSLdDhlteXGnVfLw9xUF8dPyZLO36+zZwTpnsuD6P08tsr7qiyn
J3MYWe4Vf9yau9BIQN6Vl2zr410H+b94bYTPN71uvbbdpSa384AhMWlGdrOi6x7qZSjDSeAxpS+k
35iHsEFLb4lzxfzaIEVsVWzvBwVDhenJj72/6qG1YsGxG8X6ZpZ3o15Z99SdDoTzwghdKq5D2hV6
KF3YmG6penLaaQQ2c9DtwxAP9phyHnY7yHMCCUrfotHTZJQfRMpRYEG21rsMP6tzEKsN058l11L9
dJ3GCTHcVq/dzgPP0SkUend+rFYqwcLRjhJAbwLT+h3rYfmAtlE+KIHtLjWfqmpv3lVTkchur5O1
rl7qupkeFkdqh8EaqkQ18926gikoK+12HfguGCntvWJQPVzFsgRmvllHva/Mq0avsU3T9LQY7Qp0
yn0CbEp1k3HWJncaL05qjpfG9EHhFMYS2MahzhrxJJb+bejLu1q6EzgsPqy5eVjHag4IAa5O81o5
F332aM8w7n82mSGBzvpCwO7yUeXb/Y46CmWdhQf6KAVcMWRXizuDHGS9BccyWt6LJtImWOIGjl6Q
ysJ5rZYcS3A7ajzJII8Nt6dvymAC4Gm8toIH9pxXJ83U8hNzI0SgON9yAGqJAK6bSmwuUAgu/aYD
bJ59QBL9m7saJCE3i8Ya6n8BBGeAIp7es1SQXWxNImyh5gV7arztzsJ+fRvDOZ2JTZm+g7stAqmv
LcXpDRKKmiY9+Tqm4UQW0alJ+UG1j3deBTaldDonGH7XNQXY9kmvnbgsvO6hQF5lG5/F7jShERXc
SaVX2petoyBv26Of71gxraa7K9sGjLoK05R0qJ59BaJUHS9z5gc06edgTZnh6DszHvISr1QujrOX
80syKw3UyA2/1c9w46vwJq70XkZZ6+7fED1UoLWanpjOdqoyBrNL+GqRsxMCrpt7XPngE9wp3Gbt
fhUZvkZyG6NtrMO6S7+aohmvGRLRUs5fzb158R9ttkyBHCsLYVsXiTt3p4pPqtTqj3LtnINvbjIs
M8l+sM+OmxinJ9tv97CZnTLyJvms6bwBbpq/LbRAnsZieph1phWqjpBmJZA2+13tiZ2K+DaTFDJo
/lB4ksaPfSGrTQI0EhtDUMZDa3be2b9zNeChhYV/TuT6Ozcl7GFIh6d1I9O4MKeNa737ng72taWR
zTeu4T4vz5y0KTJdqwrb1oW7XhZgdYeWK9Xfb0U7vrzV2r1w842j7qRt6NgbqFV2oJ3hh/5Cp8LU
YBWZDHGzFQmzVq13jH02B7MtvMhO59dc4SuplZ+UnOgbp3L8vpm9FnSsyIHOmOvRmdLtjCku5J2q
d6eJNn+qglQt74QrAeUvaooMGjbu5gHI0/UjWSDPjduk955jnlw5Y7YVvy/UomdnMj8U6bdWpHA0
e9s61t70lGFLvyyCqPdb3giAmAgNtIIVPHzGChEQxsmlMkDDkZsRZn3bQ9kFJG6kO0F27XhkTAs0
eut+Ap/+UenVOZ0sj8u4ZqpJPJtp6l6ytnup7HFMnD1vntiadlmThXPV7ifZUKk6lfpYDRxtNR7L
YQ+0fUiszSsC9qxo/t3+JrxXCaS3/exUunHIUvV9ZTDsVClIy7mhH0anJpx6cK1wdEdCAfYC0WLN
l3jT95lnzLLxEBzOlse+adKBZvujvo6Bmq3HciRoqpXbK3vYnlKIe4Jr1bGaKSbEgGtrDagBsjB3
mvlSTntO8dxUL41i44ylOtQ1nxECezvoSu+ubg3bgyF9soid4c6oIWa05oPmq+0y10N+33iLf+cf
JQbj848PLuSYjBWtVu73dgLezpLejA3yjMS/qotPc90qosyqO2lW39ICwZjAb5t8SAupaJVtEehg
tMHxf3pu9f4BbPeDX6nYW5a4kEg2C4tRUfRV0N9QJ5N4XMb8CmYArncriEYM+rS/7KN2yIvstvmb
i6Ac1ZndUxHYVcfpql83nY6Vm3rxlmV90HOCA20F79b1jB9MNhXVzLbJEJ9NK81DPWcwfLURFtf1
aW99Zl9K81FAKqhc73uvmS++O32axteSKM+yKxtWnwop2ubOyQEWM4Xa3wmEur9/4u4vmrViVPOh
58wwGwLTGYJszvJw9HhU9C2SInNXj9C/QQ4UlQi2sbhuJZkRlCqvZI0w4GSx2+3eZyWccZM5KzGR
BZ+xhGF+V0EKx6tZM25SQM0owHYw1ATOinlFCSyagz5U33BTfuYy+za39ucMz0lgq+96+Q0L17Ot
UdliIyGTUtR4SMRHXCpJ69ZdktbpO2V7T2refAYVLNyPzuTi1yN6N+utD6a564lTVj07tdmN6zLV
wSpPTljPvC+9tYujWKc9GQDFd1x7/ojttimfq7U+09bTjvW2vfJ+TAe0uBs/zNgOprsY8Tr7Xaiv
3ys0f2rycYx3qaJNN85i38XBYZg5HilKZFNFlsfuFGtwE3lrucdDuc8xnG1g8Ma23hMAQ269OU8g
40GK71Pz0a2bMSlnlol2lOddq+ZYdTp1hQdG2SWPwbxFVvbSduJbNecU1oNhR7uGL3qkWXqJRr1u
Eg/n4K801p/8Ig6WYbqcmA5AiPs/UWPoMaCwEo45mUy2cbunQanRnWly4j3rmWTE5ZGxtDbk4q+h
hcJ+/kWz4GffCIdAJBazlaZ9y2ex/qg+y7Iiy7YXY8Szs00wjxD3RqpDhjrHbD212KTLieTL8Wln
OI3iYTxgz8YOzjx2zExCexjT714xItK51Uff3tPE4ujbplYnpoCSXbXfHQuqte0VReLWs5YsaJO9
Xhw2bM5AN1rv3LleYhT515F6PCn0jpjyaj4apvbFN417+l5sjGsMT1rNzjGLWq+0kjQvWiobjwSf
9ug1Y3WQlP+HFHuNUG1/Q3G/+LNLg3jc63Ap8WysapnjYZZfDTVltGXbMlrnug6dDec5q6cLW4ke
tz0UaWz568mtuilZdsKd4YS1B7hnH4dURuPoixg9l8K+iwZb+44l2oqHxWAkdczoUCrqfr26ehK0
ey+tMCuLOl51QlEwMMJS6jIEM/VQ1dtju0seUZP/VKeDogxLywSDDxVo6x0JN3+3rjsQdGtY4qlj
S7lLAWXQYyKA19nFLHLfc3CvCf0lumRYtDrTGFhiZ4B/W/HU7B0kCtf85lIbm0PDVSUbI7bbnVEW
kEWJdcsi0Jsii+eeORphD4DqKag+U4C4XopOWPFwaAwWTYovMywdpqVEhhJPZALvykrljrxOSVHB
5fduYh5U8rW51ikZX8uEVt1ZyzsdUkDUIkYSeRiJQWWxuRvNMxMRwW3onzKlFOFmH0yHeYd1KoeD
hG0A9+mb1vgmtHzmQbUUYSqHT9+6/nfd13+HnTKHoEp2zlpf3mimx4618paXdUZEmgOb/JSD25sc
+1JrUebxKtTEiIVb5n1s1sYHz9Xm+x0ZYPfrhF1NfsZQexNM/MswQ8qnpi5iV/pf8O9O5xKgGplP
ys2OfcOgkaHIYxq3cYzGGttVvZDG5ImDVbnXlDy5eFkVPjoxbMe0z76MBQajTVsZ1YTcLobiA2RS
/1iOh0lO9JVvK98K0brIFnZtW3pfQ3xYLVQCk0FjYpatEoOrjX4y5zzxl6WOjUe/JC6opy/RNXoa
kv5Jvsqmxl+tEj/5Bm6MJgEXDA8+XNU/t/IHkmZhPmCu2NuU5TJNf9+aZkusmUttt+MfWvsGTF9H
Ktk0/dDnowx/VI3OjBLasvEfbOPtFieT8urDMi2HoEx3M9C7HsgNyBS9rnmA8Ib9iAPxUvKoelLH
f/FKxE/t2x+vBMcWblX8JT91tfpVV0oNJNMV9rUaZ+D4BgVsPadniVs0Ej1TUyuaUKesN3fU46kn
alll7lttttrRUuAalnp5dKh6QOcVCK7uLTwBqVRyGnKNZSZlC9lWPHy8myRgiREjU22QXlHniKjj
NJAY6pkoTHuwFnKmUw3MRNX50RoYEvWoh4vqXjj5eFL19sFQ7RA0Krumvpsjn+ZXs+mpKLLie90I
O0qROdGxNtUEk8HQ6i8eED/3Qzn1tGd5TMFABKD7x+eDWxOZtt+qdksbGcKxmnMPZxnhGY3mdlcp
OE+BvDHiGrnw1gFnWZwiIsnjupcuOBAyfVf7LV0WCo658iM8iaQvlCopGx53adY+uQ55LEaLW8qV
EcKFxDaFDETszC/O/s+t8dvZB0vBmLdFf/fPc1+jdD3qfkHTpx9oVlGb0Fy7sU1pL7XounF/SxEx
tOVD5/j50aP/cpSyquIu9fPQKnvabwjYXKj2Q0ODz1pPW2bFku4lE57tcrLyMnBn9wNqzK+KhZ/9
NLeDZzT9NvtD7vifWTBrMXQLoiCdS5fwSL8W31ufWWTa53eaZUzgRObz1BKpwYM88CoJ/iidn/JF
vDUDBq6UDiWBRglAksvOQKpX6Unf1++Kfcngj3UlT2j5tswEdFUFfCfPOdBV++TnafSLS+onvz4v
hOc2OQPGjZbk/qmnmy5ttm6C1SS3V3T1iqge9vpfETKKOf9qWwaTzrnoqAP1IVAl2RgryYp0N0sV
T0ocV+ife3Y0M5ucu0r1B5TogGLP5MAFwcl9Mf+iEW3+XKhxyDBcbARmGyv1n7xMOe48lbaIPU0j
7+RaJhn8J5yJvJ+TkKwEaeGc2O+emCJlLz2x/2YW0EOky77nvvWlXOsp6MwbO7QxwsZp+7Py2Den
9HCdqXn3P7/Dxr+5aVmmPZOJKY/pqT/PVM7bYNE95joXddffLWr8sURbRnOZZPHYSed9M3XL0XPz
k1yIDFw38GerRxZZCkvdkh6dyfIsVB76lGV/vwv/15ftf2ffuse/ewjk3/6Tz790wHaLLJ/+9Onf
jvG7+D9vP/HP7/jj9/8t+dbdf2q+yf/xm+6eDy9//oY//FL+7D8OK/o0ffrDJzRyi0k9kbmi3n2T
cz39OABewO07/3+/+B/ffvyWF9V/++tvn74yOBsVchqLL9Nv//jS6etff4MoQTiBxUn6Z9jm7Y/8
4ztuL/Ovvz1X//V/2m///qe+fZITv0X8BVbC7c5xTAeX5s28uX778RXzL4LKnRhuBv3w+9xMFG03
Tvlff7OdvxCCyapB2iFfuiGIZDf/+Ir9FwbTMXkyQmRCkDW93/7vO/CHU/j/Tul/QLt97Ip2khzM
TxUC8zc3KrF1m3Un4cb642PCRCkwilWhJkyiDZfNABGOiu3Pax//UIpWVz+WHj1+5lH30J4RnLdK
Uh8Bxg2E8VmXNbuM0jq4pHL94vb92crH0d0yChxDB7MIsPCPR5fmY0Mhrps0B+isiQyZBG3T2h+p
/pmfih1Q6niCisDpPvzLWfzHG/Wvb4z558UOPw9rBpaiW/wl6/atIPkXd880yFYjX9lAtKdNPxpU
1xqmMbHOX1MhIoZS5zatDn01s7Od36cFJewEiOHxNqMwEnYWYVufQoPe7FatEqaj+7tvrTjzSOcL
lC7lL94s/ycIOoML2PZ1hh59BozwJP3xkEUKi6TWHCM0ram4ZNP03saqGMHoeTR28gMxAl9LBh3P
e1682srR7ybJNkvXq4NSPcFMjv64loRX3cjJC1DZi71jVsCH4yLZpKs6KmGdmN85exvjSqM7DEcg
0sdNy6pDikBVr6p85zbUCDcAxT6bzVksJtT5panPu2nceZYxJje7zbZY6gCfOJ6q3ifXEgvSYhc6
gqNlMU/AwQ74Hp9Mmm4We1RELHVBdhaYR7MHqlUzofMylkNxVxbvS1FuZyslZXMUZFwpbaTeQY3J
KU0F+SEntrlNNDe5GShlYX3eCY508zksWiQMo8+voOMLsmFarMe187I3pnW+9S8RUg2sKV+ICGuu
ja1BHbvBAdZlC7ttlPFGRCMPMPujbUuc5D5yOMPpXbQvJWmZrftKK30OZofcqV2xvy0xPQRz4U4J
WOgpmJbyZRabF0E/mM6evOKP3m2D1Ft7jyYcBshMNq4ynNU8TgW2kp1+faXaKO3MizEbw6XKnYzf
Dd9p2sS1ejKklhPX6AyJaKsXx9kfVTrU4Y7hhHfIi2oLeWYyhnPdYP+yd+70QbCRnc23qjazaN5G
HB9LKOgBYJNXx4HCi36HjUrMPGgmy51+NTddVgJL2LYXvd6ckKHJ07DYXeh1dnVkTsugHRvThnaW
NT0QbunfCPStRbyoNwjiysb+Uoh0v99Nf4i23Y+IaysTNc7i3BVzTSJX+t0R6pBhPLmO25akUIUO
qqRvJA1sHuncUS+UfrJ7pjwSnkD4HgBFb9P1aO/aRG4a0agyrJX+pSYogsVswDPiuGY8dw6JUt2r
IscC4kNQec79OmwH+27zrGM21VGmspeumz+X5EfOrfG0ZvUHqy3eD6n5floz6p302cRUQK5lZPTd
x6G2Yc5aNxvkXar74VIs+J/xdmQyUp2LEIOmtctoHYgvG/i3/oI/ObFxKHlM/9XOSvRDF7KFCzza
ycie160jSqrwAQxUjOVp1xZS4ajoYKb9oWB8YM+ZtIXtUlvt087pyLnlmGdPqqmmOBjPKfaBNm8j
w25pI9sHv9hCyY2QMtdrLg4keBFGLLmR22hBhu5zmBp1pznWBYNaVK0qGlpy0XasO9kPQ2WTl8e9
J1SRoFpio2Mzt+ldm3QLtoOh7+fSyRPmEog66+ON8s5fRmh/MjE70q66EPwyr7NIdrcEsskTxLuS
sIKF7lurD6HZFUaQT+7D7GyXpdEQI4ZQ1owQUUw6iqha3p5aOPHU9CgZjLXxf9aI/2eZ8C0N58mx
CUCFsG0JmJJDQk7ucajyU1tpF9fPEeDflzShF3tM8vTW4JvOppTPXq+g3zBouctPE9LMZpZHqJQL
LjriT3idn615DeaSjZK1IWtUy/1s+zwps+uSa8i5uJ5kmhjOdiR673ENG4KE2FehV7bZXZOW1u0C
NHmqohgzHP1p9iXDtqRA+M7exbVUb5RqdMA6Ak5EhshiToC6tTW9E0X/pLkupIBiPK4NtmQOOJ6L
Wl3d6tb6gbV8HMXi35tN7d9nViJVbt9X7CZPmsEAC/18rSnkge2IiDuB8xQgrHfM0Msx5L4vxFA/
7ux8HjSMN8S1UsPnOOXtpgh7utpRhcZzUNban9GBD6JV+s0x04RE+TzNzvBxLkqkKFV81rEeh0JX
c2iP9RzuwH/1GZl37JKVVOtA0F/2ie3NintaYG+d8GLTJmrUKIzpaoj0u+jy9rxiwAnTQUN33Gzx
ZHnbHT4z/7z0WB0nFMupstaH2c+3h92rBxro4CvrdNEfi3VKprn73W7x3XEYQ+QteMwy6FVXKbt3
ddPcGcz0RMpng9pZ5c744ohz0J/0lbGYor4ziYG4FHgxB9om0bx4D2LtyjBnMPaKZ4+kU4/usJs3
hP6ak7w3TbO4lF32CbxAdRk1UV0ykV5Wi8fRmhfGZbbGF90Yq4tvdjhNsnNPtmVsVwIqE1wjeiQg
glvDng+sDX0y5cTrms6XjszHyyqX4SQKmeOKgAeLJIoPTYq7TPTOuboFKmS1+oRdikgrnbDRPH80
S/VxGBZ8G6n2hb/kHbl8br0RnZzswdGwo2AzglY2XtfRLWOx6naQleNJb9Abc31nBpokwDucIeld
67baHW0J7c5YV+NU9PbNMfKP/99qw8SxCsKNC6I/MwHLDhTrHeY/TA99Mxwav02DWacLR1P4e7EY
1j3Q4vE02xYpqf3LOhJ4kwsHJ1ZFFu9s8DiVNTljeO6WouANH7uGhhQ2i34RRjzQ8D/uYF9CsRj9
YWrd9brIjXxIQWjtsvafdMMZn4uKbec6m8eKnb9ptg9am0rmhrz0VexVOE2aOmiuj12PeFdZ2dv9
WDnx1tTz+8KRzrXUt9eWCpmipbPOUtfMv38YG84UQP1zb+fWZbx9YHIty+g+oRq0KSbmjehEihfB
jIeqXrfZHGK339bYzo1P/BFU6j7/vfS04WQ6ErlJNUviMEfLw+qgNM2IRgdgTIeGxt69UpdW4qHA
WB2JKX2ddmGe6356D5uBSqBorJOPQzqBUM/AiMifwFh9mt0U36+HfDjPmX2UHcCjvKxE5DQ4iP3c
id25NMKUCLOwy7jE12EhhmVG0abVvGxawQUzvtYDnAYsWPh3+g1/mgMPZq/Rnyf7pVrd6oDB717o
+YTPkPlQ9u3RboyMevncLF7t+cHkkuRXFPv7qb556liVZvO1Kiy6OK7eYJ6z3umsN6dMlM+m3c88
jLtn0DJbOGiIcXXTv6BKR9heLbC4rpZUTf0Zzjt4IWGSSW2JN9NJKScymE88Ut/Nk5uFgnSZuKyr
A90rQWu5NvDFxLrbkvu+vJ8V1myLzQrEN+9DI4yCgX97PCoMEBTSCz07ps91hxy0FJteOO0OXTJH
55LCIUYSrYki5O3edb1R3WhRfeg7wUw+2KyR+cJgottE7xzi0Tg9z4IV3mtW8o5uliZtqN8rQ3J0
Sp2w9RbUfRUaT76LxMuI1Vw3JkhZfZjupbtwzBmaMgv6IPVtk/8V5y1Z1Nt615nCTLYucwKWmHf9
mlbcbA5PIo7p9tBYQkl4bKRbmOgazbcihdHiSOxyaNA8Y+6ui0iPcEPNhH43GyyGnYIrNZkXOTaP
5tJBZ9RLL1pxDDL9La5LkZ3LZajCEcQ+j1he1UAbD3wQ5kwuwD50/DebGNa4cxBRfBQ/6DasSDkN
Jl+rYm+sx6jKAQlsWX8AzndvGyjerRcPmBixbesZ/dcOCFCHC5YUmPPij04kxqonR7fK7xyFbj8E
MMf769QQeZ57iEpGoQ7d4NLkm4ebghPM3YZw53cjScgyPY2NE/W7XcS2GDSEanzRKhuiuTKfvGn7
ng9VEbjeNNDPxKA3eWUNu1G9s6RGSFW9xbZFETvt7ZtBlZRMpvycAw3rV/HNk+yDOVFHz9bAI23D
c9kzEa+TEh1lTS2CwnWYxoG0hehML27MsTC2zAvkyGB1iufVL8vHxYOGKjOSp1rf8kNr0Kd4N5ke
HYrtvivKY3Gzasq6xx+/182xFjJqOpJ0a/l7ibyZNJka6AW5VeBWyo7lYlLtw3DnOjIv3fDi0qhn
X2DGC07dsGl85poLGjDQeGJpOqj5+i19FkUXyECvlx//+VXTbvbQ8DNiv2un/W/qzms5bmXLtl+E
HfDmtVCWxaK3ekGIMkh4IOHz63ugdO45EqUWo2/0S78wxG2EKgDp1ppzzNfcbZGyNPYEFcMIc23s
MWqgQl2K6UV94SZdsbODcUuXxFmP6Wuc2XKnXA5FkfstyKp+w24iSkUWul5KGLsV07cNMjaX5AiE
WZnfm6pO1+Rxvogh41LF2CH5k89NoL+O43wpOMUcOXwQH68LsUWe9KxMvCAL8N/LM+9qdNN94Yxv
blw5oRAa/mwt2aD2uIuZ3raJW4876XdvqnSOkS/ZEkWaSauFGPqeBXc3uRUbBOtCzcmXPnGyde3I
qx40L1IoS21rmy6H79OZ7AskEvQ9v1miedF0H/1Pg2bJL1tzaYDJQ4tAOawdu9v0dvsp9lS+ibTY
A4tpfraYknROcBeFeXmeW8dJ388Ilg71MMKjUTGNL4uDxMCjzDs+d+wdfQUpcIg6cm9bkymNlJLQ
0or6oGmUX7gmxoLX2LvLRiuAjOLJHXJexk2MvDIHyNCwC4rYBwfEpu7s1tqCtY3BjrgE0SXG2+RP
Dmmi1Ctsu7woJ3mne3G+bc5woKjzNoYc4jCLheLSTbxOnJo31CuQRAZqV+TWtNWKuQgzqnNMXKm9
7WXtINOpnhOzl+uIpB+qjcVFkVzr2pBfBGn3DbXAvFNasBWu8z2f65VTYmVJzehZEa3bamrvVO2b
bebZjo7atwZxR7zkH1MkZbjjIYLVmV4EBE0PwOEuXRIqssgkVsjFVWLa5WFo9G3qofkutPRgTOU3
k9bzDjcfJtmK85OrWk55ZJStMlzwawq/H3QpFhPuz8YrvGe4zCFIOK69eOLeOdAsw/I5l8185I7z
RKefNG16Ja6++6DQ875kd74ORiAymzFeEX7yrszjy6Bio+8ifCU2xks4bmWNc0fB6rnT5+yDb/W+
8Xa+GuczdyGlEXay1Ml+qoNVHn7ycchcKhuMLrNfj7XOsUZtIscIA/UyQJarpg9aDe/r4O8vSmH0
54uWg90wgXNRbbawa9FXDZo91LsVcuC1wYH378W+P97Rn77juyKonmXogeDBhstBkiPdpsxlSNbj
KjU/onN9dDvf9VDachryssMcJiBVVHmzyXlRjbXTP5kGMlOdbkP0AejnPVPifDMdQL34LnQKyu/K
gmVvtqNLMHVoUY8sUU5VUX7haTrwvSYMRL3mXf7ghv6mTnl/zeUB//TWZAyciRUM+T86YE3xIGmh
FB3oG63d92V5gc5phSV6ay6jNm4PjTQPg5ndFt7nvz/bP47Kn779u1GJCjhWLFaMSqsg27vY6G2/
j7J08/fL/Faq/vGNHTqumB1xYrwbJ03e2tVABTYs1KeCPaFOtSRAbGLDRaEd7rdG2Hu3oBo/mA3+
/HT/c913Q0VkiELslqGS0I1l+0Bg1Yvr7StEP+zVOt36YD74zfb644uSI2GYJApSJf/10TqyxUbl
8mijiG52exfwdB1NbhtPbJYvrXDrDdm4Xd6uAUsQzUiAt87aOyTmR5z5P84TtFV0D/IF2Ph3o6lm
12DMFq/2UmNrs+naCd2EjR0mLVl+MCedn+Bv8zu8NjAi9pk48+sX1xrLnqaJiw1xhNj02RqwiMQh
mS4gtCR0ULVqH3rvbhlS55frf7fz9pywifv2Nfn8vrP2S7fu/0jrDewEixtj+b/vvO0/5/nn8uvP
rbd//1//6rxZ/9DCWRDSPguzHni8Pv/qvBn/+OhIXCh89hKn5PIS/7/Om/cPnXo8MODdEZsA5v1P
6839h3YbEAE8zY5P4cz+n7Te3k9M/B3IcriS5aL1BIf26+skdEHYJP2I0I+oUBBLi7xEdWIdDVn7
0Zj9rQ2+XAuNGppSGEx8s1+vZc6FNCZjgmEQy8fK6J7VWH+Z05pYNu+YtVgBO/VqjavSTz5qS/22
FJy/J3cNlAgpbbQsf702p0R8uOgDQ0N49+3o7xBMQ3gbvg6Gn1BH8UIrfuk140scYdTUW/s1Fj7n
/yT7ao8fEKP+9GGWNifNTgtSDvfj1w+T+0WUlwqYw6Sn+8GnzyS86tMYeAqlvvelCPyT66NurJR+
8pJyX8zaZTftDWUYK0JRPpi7f+f22KCTeZF0ApohA9LL/WWZzJ2g6+KZOrGmg+qMIMvbwZeuPdae
uO0N8TbyuAoRhV4ehFNcbpui+Ugj9tvCxfOxHer2FAB461F3/PoZakFJ1MhdJOY49PEgyzx6UnNA
5TZPdqao71EaPxZdcNHmnHp+GrF/6LKeqQw/z6nni7NmAgvh8pDefr345Gdx1AUMAgXP2hZjsq4C
zV6db4PewFOSe80SO3ann7/5DXrQ7Gz0s02alfXOIrpZjd2l1UUoShbD9gcfb3kdfv94zPk+Keyo
SKxfPx7GVERigtel0eA2yrZ91qwSwW9GMTPvt1VtEmBS0UWKzazapcM+y90P9i9/ekeAwzFPuaBB
YNq+Hz95N9VolvgMen1pDfeFq30S5YQd3Lsz7Hir6rZbcah+4ARfkSZcXo/2h2eb9wvt8pwWwbHF
a4Kk7H1QztR2ltPEDGITMxNV6Jt2mt5QUH6C9wLToXj9+43/w9z4y+XebWrMtsDYlCqLzHTvYXRJ
8IYQqmZn+/fLvN+M//hWkNYc7qvpnNVDP+1SJZW3LoBwHsYFWqY4KsAM9JcMhlut3Pex+2B1xTU0
0ue/X3Z5Yu/fKuiX/77su0lojCeaQSWX9fT8NRnyG6uwr+xGXmKFffr7pd7vDvmGHNlwg5JNz/vz
fr6rzaCLMsxrlOf6Q2OWKMG99m1RN5VW/3nqrMt21IKPhs0fvqCDiAmyK9t4V9ffjeqhGkoP/TGz
LLNmoDNqrUCtnCFFqNE5W60vTl40XnnYGLPF1V8Z9rbVLvyAFrlSzwMP3KNC8Pdb8YdXGJU8hF/U
NEj3vXdj2ZDI0GaPD+XpExK1+SIjd7yBU1cl/h7z+/f/j8vhctTpZjnsJt4t76NsWttbROSMqDS0
82hPluKjF0e3dea/+i1toL9f8A8vMwo3QrMgWNrIVpZ//9PL3JUdbSJk3KE+wf/J3fq0vMGpEd0B
rEKlr0It0WlifoQW/12caTuYdtmF2/gRYIsvb8NPF45cG0HExCTZ03YFAAAxGtvtjDh9capcFpiy
RyCnmd9tvbG8tYt6RP9hvLkNbVFDl9HKK9p71WAqlHjugCmoVcbHlzFa4hkbP+b4xzgW93+/X394
SYmhQKYOK4xc+uDdHGNXVjUEKSiaLnOu4ra+0W2cS2kzP1mt8UFg7B+eDT0LpGS2gbSPTv6vt6gW
OQkPHc/GqJ2nsZPLMnaClned5+lXzH0b2fSH2ss/uOzvo98z0ZX5KAptHTXyu3EYVMSM2+lohSdw
dmJlKzKYjOVPaW4dABJ++khv6Z9tJ7/ObQC2dLhxrseeD3nbr98UB0M2V1gwYZ3Ri8fVtJ7SQm0r
PFBRUGuPaZd3O4sGXb406qRpLmGEW91Z3oCk/SzUUGG2xIULM3G6rGK/3g5KYGXNdQ9jYmQAgoig
hrVDsVOWNC4Lt2OfgAlioyroulBCgEP4FB7maBubD/3QplgeF4MdtfAGnN21y2SNXKCSW0MMeBh8
96lpqifADhcSifYql47cOkYBjTuR/SYrso0lnYxDbRftNA32Z5/PwzWBKujhjPGbEY3xxiAOYzUa
Qf25a+WqqlL/Po2Ml8abUB2LufuER6xCgALiyLXaXeyOYleMtrnV068+WuQDlaGldD9VF+cfNg75
ULaFtnFwtJk1LXQla3GAWx7mGWaSqXGC2ywFZV715vc2Lh5mCUtDzYwXhGtPYm6csC6xWwQ14gvV
Prpu5l20Vdmf8izWt33CNDGMKX2jsR5Qg5DhMcjj6GTfRprO60jY3srR2zcqz1Rgmz2K8OTOqVgd
RXKlq8g5mu13reokhIT4VcMiFLbmvvYUuA/OIOipMaU2xpc6IWHejgM6nbUNXgPUwWqqrissrhey
1NGqNjw0ZbX5Lrfy+2ZU3+YAi6XueXsiJW7tqbeI8bTalVl61i6t27uhEfcqdtF9l+abGSEG8iHP
fLXrWh4xEb6axE5Ddq2STY16aNVbvnbZpJ4Izbi8jrDhYP9tkpXhu18mOdRHnyM7Qiy6QcgstgCp
SrKt3Htd2gZmopTcgtCQs9jy2tEZKGs8oRJdPASX28LXDkYU9iXeI7/H8WWpeyXvKAQrTnZph5sl
TjdaG1rK9a/qr4DYhrVIUpKy2beRvMN/Edg1fgWMW+Df/CPwzssBu0JG3/cCmVJybKmb49whPUIl
hLamk3Q3BWQfYM/8ev7hoSiyEnO+Edp4W/qjfRE0ZrwrBhrp1UK37bFgjsBkZj4OeuHpPuV9XthL
BMckwnoosKqGo+yvJn280CbtMxiU+3Jy18Nsx1ByimATZ/0ubqKd66hs70wToR1Ks25rKTDfiaRd
p/0kNgqfs41TaBjVoWMF3BkxTTHZQ7GPk6LBHxDhORIz6qUeaAgpLkemkXlX6SXUQ91FkwHHP8dz
ualxK65Ej5hrznlcrlff9fyXBQyubZaUxlGKqQhB+4KyKb+MKPnhdJhsxO1Rov5raKs76FB8AwtL
J6w9z6SijcU4nKnD2ZrzFLczJmC8vwSmONecir3L3jCS22q06hNI/EPhj9dNZRQnSHA42r2C3pkW
OJdw+OZ9K5pw7IdvyzqDja7TV3VipGE2mS5T7Gkuy3HftfAeoDz7G7vxsDSRwuKEujOVBxcpMO1H
Fdw7NS2qdp4ezroNT8eilQRDsZ9T+mC1Lw9eXVxVdN43sUN7x7SygyqQ5Noenx5vO+KWCFFQLdVr
XqI4iWE1OKwqQx91Gz3FXw1hqiSMpjkhpZgPHpFLq6L0qjUJgdVO1u19nCI5m13CE6zBnC8DzFE0
uYaTrfxPYHA7mX2Ppkrue+UBMwjsrVzOXkmXXXqpcndO93lMG9rIeN8jJfkL/Ck16ZDfe/n0ZnUk
Tph+tRXmm0dkz0Wfgjmc5umzNWMZc4ftXM0p8hVM70ntv+HhajbVmc1TQOZyEfiyYTsV5O6t5kTc
NtnBzF1gP9y2XKczEJQgoIVGgAGSF2RH3+wxBwYkRIN1L8Ud4vDY8/vgecYAE6oWJ7Obdc3GnAia
ZiKSt76TrWw/6y7I+1mlwhfX0Jc2aVVlYVGihdPIClilrR4jpglOgxnLPXgk3IGSJlYG2zheoGy6
hih/XrzcS55zZ4F5MfHS0D4NVabPlFlwDKUxcrZu0qOt0ZUPesaV23iet1ESFUcv9inh+r1x1CW2
PA7D81qDJuJjYlk3uVwwc1p3JAVoM2vierSa/n4ypzmEPpcdp8YgRyv2xRUb86+lIUInGKARFLXa
xWSRHTWvvjX9onl0pny4naxxlzrjfe4PXlhVLLONjW1j5crCuhR5cahe9NEGljWisqImIluUnSlY
zCnL9qqI4xvbeBJNsmZnjbhVgJkyuyqMvLSn6C+NjUhstBPQKWheN1dO2wY0gVW3GfC0XnSm0+0C
0Kx+Eq+10e02dgJcyfKCa9VjajQmyHrBaF7SV8MTbvkhqjd1SLFLw2mnGVU4WK9NQvY0BTlmIGyP
NQj5BVTR2ZEHvBuE2Zmzgy6Q6M1kjUgJsaFpT2svtwBq9MblWeK+HC5jDPFwIr851vQlt+VV1w1X
sQ3rKDLomKQTNt65EW9a2ca4BtmmusoBnZCyt+f1IYFs+q4ExJzEfHQHzsnVoL0xo0tcroHctKwh
Igt8UBaVsZmx54aRiWwo02vQg+Z3jHY3PU7ysHTKajMK6ARd6rmIBQekuvnWIBhgg+Sk2sBV7tfS
x8w60JsiNux+VF4Ho7TYR7N0YH7SKq1Qn2OSJamORuUaY7raJtT/donlPUxrp1X9we7rmxKY2mbw
GfhGmzzrXvIlieUuad3bnPD6VY5YDHYYGJZC4SDsR4lPpzsNaN1Waee/+XNiogy4aqOCnZXjhlIG
Bf4mhuIk9lNpoW+xkWzj0+PvQfKK6BqzWELKExjMfZ+hh22lH22mqIU4pwu5XrZngCPTtWfslCit
u8rA/1lq0GwciSaipnUziOoYY89HD0d4o14+NOa4b0u9Yl5C86Hsb61f6rT3xb7N55vJ9K8V4nwG
ov1dn8praZlXta6stRc7m0CbECr7OMVwEYa+Tv+9UHOo4dXcZsHnuQz8TYS4jNVsnbVAeNj1kVBP
SQ5JkdiXIkb+MXGs1gyEhTLhxYhyTjK2MiCL2TPeAKN7KhpWRV4OQGFuOPvkJtgsaGvDau8kO/Qw
z52tkzfNeqwKb4lSQxllG8fcmr9nJsbtCtJhUiOArT2CCGZbAZyAFhkL1OU1EMaDocRJSUy9VeTe
e213I7Xe3fZz/dAkTXC0UdJ43VDuRtdGFF1COIitldOD+iL8+E4bfLWG2TsSoDlcwykR5FrEsJfs
fDv70JqE04euwEMbB6+0mZ/qBJmJw2vORlc/RnZy28fRa9eiY41yhNlejvy6rW460X4xFhY/eceB
KY50dQ9xMNurhtjTVVez9yzh8Lu9QRyi0gGzoSxKJpPFtLZF2LKw59NA266L7908NY+TslCbL94B
f26v4Sc2oTua/QUK5n1nsQWcBxe4Ri52Or5vZjTr0gq+dbN3AZvJ3SQjXKR5sr5X1Xyjyx3UkBne
QZwtVUQqIzomhZoVsIgJIYTMAHVoC0yOTHa/j3A5xoe0HuNdoAp9LTQrACeJ287ADU2+1r5eWDXN
bLYI8sV+9iZtkwTVGNYtuoZlD7sgNiorucusiRABUd1r3vQiEOGv6AoX68Qsjgxhbd3lEfLwejpJ
23wBLZKHaMVwek+xDv+hnalE26sMFOEahSYO40my7A/xwW/VbvYLqGHoMnwDGEMiTG/rZIdhqLq1
20IYBEPyJfduunq8jRLOM6DVvbBgLfACpkSna4gDo3axYvUdt6qZvuj5Jf7VF8gn09aNc38tJlh5
upm8WFp54gSts3K4w3osekTOi0fTEGreBLlFQO3IoLKRzC6z7lWW5cMqIr6TZdc4JV59L4M23ZFk
SJu/HEIHMFUd6XdWEHWregJSnbgTuP0UmTuVIWGbvCrLJ2haqa8En/Vg6q+ipGcSuOW8aTjLbHGi
qw22P+6WsQXvfqk3ubW1Fh5nGdWrAk0J2IhIbZHYXyxBOwi4jHXdMGNyDMPkLdzvliJhw2qTvdFM
wWrZ8pucpEMVlfpaU8aOKUgeKtFvgLwaO7/sSWdYeGIwODRznxSOuvHjYlu57n1rDvnLADjT0x0E
8dGjj7CzWBSew1nruag+m0X/6U6ugakITWiifU5ard8Zi1qUmkJzcJ3o1YoMZNZISqFvjmBcxmbj
NsmjnKeRhgpLSbFoUZkzB0RCK6AxzaJVrZYfHvLVEgrqDt6jdXH+oSERvZCLypW19VG4KGDHRQvb
IIqVizr2XGr53+1f/h90DqLILrvFhxgnVflzI9Jc7GT/fevyfviGu/Lbb//Hj7alaf9DTgpGriWe
iwZm8HPbUocLZtPQJHGTUjsFn3+1Ld3gH901qba0v9gEsQ7y1yBM8pz/Sa/y96xl03UoIdOqpOTz
exMCVCAhDr4pNl2sl5d9oU03wZT3l2Xjn0r9phei/FLUgEcn0+qu+CfGYl/pSZe/JzOnvFPzUTk4
MQy/MneKbfqln1L4m41BhCh22+uBss5Bq/K7MlJnoqzaxoOWrN1YM3DlBPYeSXvENpwI29I8auNo
HSDQ1DvbzUijTMcVUD82LTGmCWtWKRC9oX6qSJ/OoE5DXnT2nAaGj2qIvxURiQp2oN0bPoEDKM3f
lbugLgXT1BEc1JYYblkOtXrfBA2UqLifr2zha/TSOGtNrPKdbUI0trT2rvZgRmgzwlEZbbOUDdcs
C8nC1ji7eLIFK9cSAVCrCRKxhl0GC+RGGD7QyKYQpwjpY2h7BWmOdiV3qYo6IGUFcb4zqnBaVmx7
W4Olz+msRyUAjp9/TcFolJH3rPfwHzvTO5nLD8RwIK96Fl7D0NijZGl1VwVN80AMKwtuBd4Ijpl6
kE0kbwUGqvNvYAF0DCaIw7O8uQ2iRH8YWlS4RScNiGr8KubIWgs1tWEwQa2EWms9w/zkgShLnc6/
gjS2m27/00i6+VFq/Nm4eZYz/VKBJEqO+iO0ABd7428xJGIiaLPKnX7tSupm6iv75Oh5Gly5Kyyc
jshptWeH7f1CerJPQrrpc59C8mvEUy4eNWOej7YV181KH+r52GaDGXIfuzUsSIKcrvq+Ma/OfxqW
X62qwwoPIylsCHUGNAcWBq4wtQ5oGydRd91zrK4Mzl1PGQP4OrKsT/psuk+QVUUQWyd2otezVYn7
3sxfxdS+KZp9xxr8LN6rrnvMPCc+9c3u73fp99Qfunlsvum70s4j9GcpHf9UtId/nWIkskCg+EZE
WoBrPnYLDbNzQWLosrQe3SCv9g1kXz6ojRMOlTL/MmnRdkfrriJVeKytx57IBaoVHvJ5Jx3t68yx
jN0IWBOfGVpd1NZRj+HQZ5PDQYiinJeDRVTDk0O24T7SsU3o9tcRXflJb4t+r+bcprjRTSc/mbT1
B996qbP/8m64C6ef4jSpJku22LvhChJiwlSiAWUF9b4bEz1lWJXyUiEEPnUSM6IMSg8/s1atO/J7
D84YeWGe+lSKvLphbZ5mlMV+caN8QJaVyHuFTyWL907tscFJLhzVmY+mlPltnGmHaG4h3s2L/N2k
aj25ZXs/2lW5NTIgo+g3pwsbRPdFL1u1Horpo07c7wnT6F+sZcYmbC/QXfedVjStda+2KDSunWnM
CBHMrUsPxA7b+rRYOSnQ1DGuHxMx+59aDyzj4PuPjWHp+yBL7nLqoMvAhbopuu6yHdLuEtouztXz
7+cfie4m+7F0fYTbxrdSzMZdgmj5QrMbUD118ZEc9fyJf32ENFEMB6iNRSvFeG9YL6mKYKBeuFdJ
vre8LriaYduDyay93cx2iewygeCsBAxo28W8Zwa7ZvvLxg2L1n9+1IP/Ka017dj4lb2r7QbskLbI
9BJwT7FwjkY6ixPjcbiDJbQ2IVmQLG5QBw4GapKtPZ+qLlEnRyZX0lOS3kR/ZwtwkXmkuFBUljsi
oV4ylgU8VTbA4PLixzioutG6qut51YAv/RR4WrT2E4j4Y1VdANKJqHNlwzogGfJQarJ6aklTLqmg
kYPQGKc5cZJLf+zbTTY12jNW6BNF2ParFYCciaYPZlMIBb8NGbIhEddZqEPohb9XNWv1hBlMGMW6
0XoOS7mHgnIa4doR5o7vhMS4g15W010y+cfGG6xnShzaoSng8ve9FWBwBnvaVUDqMtyNl1UkrT6c
Jn06xEX/PKtBx8cUJ/d10NoHMh8wIuIxuvfh95G/BRQy844uysEF2ITPljO7LeNNOgTWDdbOcTVK
d9wbSRYDkQSxmBlU1W1JcdZcJjEcB0uxCIhP4cNZHYzJuTdESiCCTvl6oRqWpukCLJZpOGUi2QRM
ZbeIVzcAqYND4uTeAf5/ghDIp3RNScXV8+6Iz9a5L8d22rTVV4xIGcdajFq+llqHycm/DHOuDrkd
xCeDQPTQt4a9uYROuEYVXJ9/DEoF17zEst7ONieIyojyddVjUxrG+E1zioBGCEzDHokhepOa+VP3
5GrQNay0+E1erLY4NZgwH8HAmWs3Jcde05seO4CryM4Yml1neCAzl7tQWCYh5Qvrq+voVVC+JVKS
4+p3DResKEbiKaeoqV8TGrc7qKyP1KK6wxhM9hVz39e2E9rB1mRxFTTDtnDFS4TZBmw9kSfkUs0X
yCT4K+qSenFSDNQLo3brF/dtX9fP1M2rKxOLzArS83ytz0XckIHkvmYRPPV6YqVIK3jHJAm2O/A/
hPB0tXvDRsP1MWCZfV5gKAygEuSZuoX3BOJpqVfMSSDvKrd+qbDyfCKIuIR0OLTHOHPtB1mPuNP5
5yU9gw16gnE7xV7U7wSM9jBBjheyAPQXvjXWT7Yds8nRKTDB3ITKhDNvfnGd58mtx9Bu3R4JUtPe
ZcJcWyO1fE7uV0WD/epfw9nok9Cp22PURPon4jerMLGs+E5WR1R1DoW6Rj07QtwaOdd2azenlFBT
My1rijB0Z80L9ly23I7ZcGM2g/2oBqSkkqraQyJab2MHijO8VR+SwI+vmgBorgmN4TN7oFWgp92m
SPvkIvfzYacyO95gXTIfz7+a6iaKl9Dv5SUo//0f9Gg/rh19flCep23ilo5svYzcvjQPkuOzP8/l
J5r+CZM/fmB3sBmyuRTZMStFfkHywn0qM86lJhJYFotriucjzF5osPC/k/wlx8AGZ9lKrztb21WQ
CjcVpJ1L6mvdtmVDMRPtichtxiODI3dVjpm9a+hanQxrvpd9rQwgciUgitksbhIN30872MTqUfb6
UrldfNKUFZ/cLaMT4zaN4WWoTUG8lPAac3ueQSZRYzGbpxtf+PgHA/+6X8YcoGyIXsyY26qQ/vr8
X4g6N6fQz3r5TZv7iCzWFjDcArdlIwLQbflTD0R5je3JXJvSOPx9X4Ii5L1CE+2bhbrKREphGigl
3y3UNGp6TxMmGPDz3RaZa12amGV3esPEACtzeABT1Jy8lTYPj0o28w3YI7y2QEJX0eREkrH9olN/
5OSRfQ8Qu1czDQ41DCdF9OZNnaPkS6Yq2+pjt1CSWaWItoiOHVQY3Mz0Eh37SoNrekVw0sAYXjz1
gbw1Rr04WbV9MbO321c0puEeas6xhtIvO4JlaLPnYefIjv7Z84+PQkALz7nXQjX53j0MXSq+QwZ4
yQiarZqYfyMn7+ATD+6LGumiKHN4E8lw0wTd1zLCgTg7WX1HROAnv2bseml2ZaRj+QDjhO4lzJVL
HLdbTYGDNNlFP5pWZa0bw7xqXcvexHKcX8Du010L3N0QFNynCLIDbKWY9nsv7gs4FjQwm20KpOVA
6zHf/5gHu1SH5Dxr1aFLbKLaZ9Ww8gXBpm6q7q6gK0xBqkkBNI2hTAqKef5sHhKfkq2e99duMvSX
5/sd0b7GPztRP2rzr6D1xenHNOnNuLKLpIADkalPgP5JRaOzv1H4Sre6pABX9YO4jQf6wYQkuWFb
DUBlCWG/hgjpXVhp+mTGU3Hta9EXy4vrZ6oUGvV2/7Ymhs8++D443RZ64Xk5TovyGUlGgW+HZ5gy
ca+HzjSvpGW7+9IFCuFSBE0JXNljo0rvZ3/6gkXLumld9ZX2vX/AJI4/ldmjI80Yc+mPt8iIrZfz
OBtyjjxBS4eNw/4cTWN4fm265d3pTJjgP752mTFN6uZIOwZ887MwcWEWy74obqFYa2mlG2vlZsPx
x1geQc40sR9sjG7gwlLOn3KZ2odypNraxDhHRZkG13XiBNepWw/H0jCuSrAAIqQCmG4yIleoG4rP
lZOD9junUM0JPNKMiWLZBUgVq30iB3QKTW1fOcsP2RjgK87zGBkwRPCabCiWgXL+4XJ4hn26zHJV
M1SHMnVN3gEz2aYzcAYSHiD6QULbx/rwrKWwzcqqK19KeDgrbdAJSBxks28UMzbbTDaERQcMPZuv
jdnHGGN2goQPCctDFV8KdoBy9C/BK3Z3P34g4sYtCzEw6Zd5yWpCVU8CGIGtw29UoWujf4kd66pL
WdTQ0NBJk9kIGmnnef2V547+8fwST2x5LwlowlBHSElv3gky3h4x6xobqk5r0YnuoLded9N2MOgd
+5tOn/Jz03xtSfs51YY3bOPuLXd8vI4iEduo6PKNN0EMYZsswXVrJDul7oByhDBQDTXqPpmLYpN5
kXUVVDM7hxiSRDoClBeZaWypEqysaLZPNc/1yo9yYINdy4syJRam7KJ59QO5zP7nez/iFkLq2m9k
MU/7rFVyV1bGvGWn9xSk47B3aHvkBFieCiy5G83qD1Wxz4KajX1gSI94Up8I6yJJ1lPTeftmOcbK
OXlMZ/l1KBKOw6BpgnWd46YmAre9LkQ37sekpF000TbSJuuObdm0oaZaYmkOqr3TmNomI0X2NR+8
W+WVd30x7JGWz09DBsXCSZI3Teu/sJxR2OmzjXD9EfA5BGHYSm9SZ5apS+CcLXTyBgKlLhJ5XTqO
dii6zu7JBvC5AXarmfx5rOfbCo8mqZvdLfSq+vXHEHMIOLwB974T5WKdaKBdp+3Lee1QrRfsZQuu
/sdSMnLbU2+h8/GB/HDU+/vzPHpWpxSeJbaLyfw8VRrDk9IneIVp5N+2CefGahTWVdPzBk44NC9G
RvlGic2PCbTXvfhSq0yx01xCLqFjIEhMmtfZESet1vR7RaNhn9b2QzpAX2JGs5+Is2KnvggLmMHH
ZeLoh4dqrj7bZuF9nQnUg3KZb8lEVsc2BvTS88pct1Yz3lm+c+PZVfASVChLBYfCXRO5/sscmycX
5xGOcBDRFel/1tR4W/wRzfVQWXwKVg0yk/TjLDzKQIFqrynyFmx/7fRhIr6JsZzj2XV67Ymcw31J
0R+DszOsY1nRkHHla0B3hy4hCSUI3ojAMYNdYjOC6Guz526GYDfTeQQ77Nwh+iFc2fzWt5wjoWgR
uzN9ycgM3GidbT1Xgooe0o0uFDRLaYiV7t2P2wl3Idl2kzneFV19bdjqgU3XfTuV9bOWAZ3KAo4j
Hg2A039xdV7bjWprt30iWmOSuZVQDs52Vd3QKriY5AwTnv7v4LX32ufcqEmyy2VLCL4wRh+96Kms
ulyrD6zcy22Zm+Wpau1wl3MC8MLfBKN02zQ3TA7obD4WuKUjMkz5xQftB1B5x4uMJ2p2ii83cd6J
TCkefRZS5zqKX0k/Qu5kweyJporQLVKKNqXFdC82tSRQZlxcMPDn7ybm/7m39e9qodrE9eCEl1xE
j2urQtLNw1T23+yxKGUQt3MLnaLzsFmO7YPlh/4xwincNO6PViDeQUISP0b4twEJ/+feWED7Rs/5
SemvEOVEYt+IbLhIGf8da1m8ag4fz8gWG91KtFejM/ubkBpn+eUgMTyyL1JzcM64LcW3FD1ua7+U
bfo4M81CXdOG5yKLGdcsqWPuIOuL3Xf0vusYTEvY7IollE2a5VImw1usNDuBmTDlxW6O8t9UWt5F
RNgNc532hvhBOs+lhiz/W0iKPIFuJFkwf10No/eScFRFLVx6Mv1Y7y0eOtUQZOkNFbVLDD1sa6bR
hVCHgtCh5Yq2nDRr0pripyrTzNNYQ+eLZqvwwWS1/kZl7Du9VDZvni3/KHKOmb1zpqhC96nrkkoG
TUhuUzVqUBfsdoemCcN+RQZqW7fkAnqDdU9mPrxJXrNkDceKsIV3E3bZq17OhPh2vk9EFB2iHmqf
nqXBMdWgOnnm9M3CiWjXzkdpRNYmlE521uPp0s+Ahgm6CfLC8y4y7M868WD3DjDri84HFcFIUOn2
NcNITSJK4onLelPGT4092Bf86OJqoxlnj7a0m+Daxp2s/fTquHN6hScKxlupZy/N947LH5O7WsFp
Si/vjLeJZgw1UpwH7ZaaTDPiyu9/lpAaxi4Nn5eYBTgZZEEMRqy9ewmEcSccrEcnEemhSSn2IMq5
d5AY6JZgZ56R6zfPwgkfkTW0k569AeeU95BxtpXmEFJsj0S12iRBhVX6sRryX6FO6gP6GnlGh+WS
RLE12kRcp5mnu8Yi/kb3WM7bDvv19mHthlItpY91bJaVNqFwGfr5tWgcoJrTxTLk6Kzhuxenya1j
mLfkf9HKZTQqXCncY2XDOm5yqEPpkD60lJa32p/VCb71RfVReVtvgLKaQ03cAgAGdBUOH54aEgQN
UmPbAP6WaYwLNP7uWNqFVxldbNTnvBOI5ljHVKfGj9OgW/uzyY6qnVNN0x3U3a9GgQzsTG+6l7Of
32e9ZQrBwOxG9NsMFAN0xwBtiUiL6fe86IzmBopvltAWf1V9OSD3wBkXiPo4Lje2T4VML1tX4bUR
442i980JqQPrqrTf6+pt5DB+8wrwuGD5Tr2c9k2TRvfIidqncMRYNEdXjOXuoV6mSTTa0aUfNOgh
pWa9WIasb18f9SoV/XMICOO16beEJYlXgjLEK7ycR73DqcB6/DHG5bynUDEuluboyK7Ae0deMx5p
zOIrypU+CBvbfYh1HwqzKeiuMi/atrVk4uThSWQi3lm3qYG8uFzzPMd+64huvayPLOWra0p+R1xV
SP0Kb9IPTVOj3ean3ypHfFsHYlHFL24vf1Wp5EMUIxoyRyBRX8On0o/Hjc0P+RpI+fW7BRj6JW2X
3sJ32mec4chYW9y8jiQydT26JA5tqCsIGcI7Ytr5pYooeYmlHE+a380vY0ccF5MB8jJDHpLOgyIa
5yIkThPVRQK3JNKujvM9qkiJGqUmLwmVHTGIy91svaucJbxD5uUR5ttJq33zI5ZZcZLE5SoFUX99
m6GBlwc/a1BXG84ywcEgWGUS4auWF86BzamE6pNQ808p6ZF+5f7sXDc/hTI/jeXki72bevAz1rKp
6e1iR/sYnclvtCk4WzqBZeo1tNa7YwNj3Jqd/YGiQr/4Y7b3R+wAcVe6BMTSoaTlrK6o2Npjm6hh
kyreQxn6JLNCkgEFV95DkRA5qVjLySabnuXMYnLmCD2SFqVAbBAxBKB5o+heYGdUec8+v4OUKet7
SWT8bvKL/q1zoR3Yoxn/6WWzLUAWRxtJ8HddW/kjkK8fnp9mF2A1nCJNab9QIG0JO4oQSC2vQ5Xx
s7NOnIqCcsihm//AfPmmt2N2qkb/RdfMKg1SMvbi1gbzNacH5aYNQSRGee+QfltDMj1+FQFQzdVj
mhMk0zo/Mf9NP5BBcGZomVJAaEfaVPXei69Xt3gsxPcuRCIMaQe3pOakwJxy8+ZFaYY6nAO2TGv6
K6n9inz50EZa9cp8O7+EkXqYHIbCuyyHPdQLhz/Cj2nvGEe/UGhWARaw/NUZGJ+DhqGiHUGyeB4G
fiZhybO1RAc0Xl3zVR7WpHyR6tdsO02nBrBjz+XEj35zhE36jfCiMmhm9BBzXBeo1fHmW9FgwP3h
+OooaVxztP5OrGj5ifpDmpjuNpE5tVXIOCZCeAUZC6XIjHsJ6erOra1eoneExN1PyqJlQz6zNqHr
tywP0wxMESrncBcuGwjHy8KLSYV6Qq186lptOMVuGBFnppU/kZgOXjf/1CbyrXTjZ8SEz6syUFPL
PYr04t1NC0TJE3/+7LYtYVm2eTNUYt36ZjBvcYFwThTVz1qAGrdD276s9/rJJzFm1uttNU7N0/oC
d5kW7pOhA0w3inYbFr5+XW8I9TiGcT2jIJdnMWZEOxB1q+gED4UDVHIdrDeehj7ZwjhgFzrLQoMs
8q+GorAUyzN3o5p0uhEb3pHz4KIHM02ye1uDWQ3xaVS7reKM0T3qrKceUQCqLWJcxsxL7CD8c3X3
47l8ztv2Tbl18n0tXqYZwVTdxhBpTPmeMuW95u1EyCIBwN/owXYOJmokT+EmLcgiL4qMsjos4utM
hsZNaaW794pG3txO/nODBwwJcRk9xOnwQ0P7+skld9Oiyn782gyEKoq34zjuxiHSf6sMlwdG6+ad
xRC7U3v5kPkTwajRXF6YcHEIrXeNsXtWx8ScxMaUYfLLdbtjT7HJLl8NQecTQTzrYXZRbdLvi3nq
YEs55Iisi9IoilJ0AE+lN5FBzx1Upgz2VPaUjKU86/jX8UxI5KQuE7yLv9xMX2VgCjHexeWjzVH2
aBhJdmntZtx1SQ/1lzduw8UvOYetbX6dPiBiMpVOdyN9Dhp4zXRv0XvxEWKGeexnbVehKbtJO0Uu
N8o/Xy1JJMx3fz1aCPG+2kYPWHVkPt/BaqlR/b+SfBSfSyHe0VfN+/XM4Ro//TLSvjnpXBzXp9Ow
cYipXACx5mT7F5MZa6yS/tOCdi6FO37PRmLIoIeqk5UpAqG1RTc/R3fT6q1LO9HpewwjT3kkxCGF
sv+cNVz9bL2O/gjtGQziXqAj/58BjoIhtoOlmQJfcd1bDEQskK1OPMfyUEzlNUHvQ1Ii8MDNkIE/
crQJuRhce6baizWGA2uZNJeV8/I1VRxnptPIgIkwwW4jlz5m4oBRI7PswgC4mw8eGmAGtbdGbNyl
UGVHmgRpDjARaSZhM5ELplxApUw0/APLlJGVT3ZL+u6F7TPqS1eS8LmMrtfFUT4kKQSXZYtmkgOJ
5K6G3JjaKAKX+UOL2Xzb0OwiSYvwqOw8Oxq+7nWpZ0Oz7irCBY/U/bi6M4h8XiwPhirUe4cZ596F
WGJChsDMAMVxXVyuN87sw9YgTybQYoInCbxLN+t4wKyLAaWJ+OYDXn6Odpne5OjjaS6nQVYfMCHf
kuVtTXg/YkTex/WaW3UCJcly1Zzqa4W74MUZPIz/JiWqavpnWS8pcIZ4BRL3/9xTyiPMqFlCFnXz
JvRiMQvmZnRBFrxfn9P8c6yWprLox0dTwediyPmAzyV7MIa71nj9U29qxAevw3B7ci+s7EvgpKhZ
p6QudkVYECM/oXeYsZYc3WjON2vzATBfXEkw/O360FyYMOavddEXGLNG4yL1xN1bbk9uj2V1pyZi
p9UUVvOUE6Kz/VpjeVgE7Cm3tibF2qmOrJbiudAgDFsT8WyLo30ewycW68nt62SKbfAaL02foLRG
o9u0D+uN7pKnmk0OlSuWHdfxi8dVw2Hl492RInzIRxxfSUyCJ2lAD+tsZ3k09SnmonUg7lkvjtNf
0kQya5DVceTZ3XoyR9GUB6x/ntanFoTF2U6RGq9zbT+znlGaQxDqbkluAz5RyBo4syPBUlMYn+Bk
X3TbBEgNmnQdtaZExBJknfpE6vn2C3Z/PtedXBDQ5R3Z5H82aWvtMeEmYp6As89YMJ9m3+kEV9FQ
pu2Zitf5tNJX1UrOpLwTD15m2rthFkybls0FiDu5T1SBaaNPPoUWDXfHGbVToSIvqIZIfC8rksS9
wrwwcfnWRkV4LfwetyDJ5z87S1yHtCCjL0N1mbFOxgrmbqWD1TBuqlOd+ekHRV9gGGm+rcldP7p5
lemHEJJZY+AIWaa1eirL2xwipKafRDdOiq2HWYCYv6S94nN09l+vf9w2qPQ9Zscbjxijf66eX2dE
ItcmApqgP5MPnl6jDisIvSejlWWV40qLQFPAkkE9gz7ZWNr162KVaBYHbsVTc+M9AAqAcTwyH+Uz
nx+HkKHC5CGNS1JbXssYAHZIIsm77SCVt3shd0Zupi9i9pgjxf6dVPBvsRdrl7xX3XOpD5TTnVrA
zqWN+DopsTIv+zVHRT/jjiRye9msMKaWDwx0No4Gu30q4GkzcxlsjelrwvRywn/xEGqIwNfdRYvB
08hLPHORzWpx7SK/Dn3Dm4rjeuBSuePxGBdvTp4QhpK0T/mEqteWaJJjqWMJiadv+hL06XkIgaXi
yoriqgrcvo1PzN5Q1Pm+etSsuNsXZZ/d6Pf0g5Y49hUj1Sa1a4FFBaWGHYrh5MZ49zIvJWlG6yix
tUkdjCqhjpm6T80unD+LayCz1Gsrmb457PRHmVrsQ3M2w5bkVJySaL+qJBElf+pR5Z6anlzeuZH+
aUSwsx2YDV9tXVUBycDznlPOd7ao7jZ1OmPzr0IgV82+qDz/mlTGz3A0OIcVHJKNqMdLCt32CUnd
3ppzIuyt6HO5A6pBfERR+YKporytN241/HNPfRf1GQdPfG7Ktn2avPQZ8W+R7tnMclyUoXFyyGNe
Uo5PuRiO69GX18nn6Dbzfn3kV/4/4zDW/+itibChuD+vh74MCaQONbDBTNOwNLQ9yMCxCUH3V7+R
PX2zpwihSje+YJm1WV6XbP0KbYck4Pr1pk9SGl/CCfyemEIiB+C5Tv8bacrd56Sp7tb3qR/ifs8w
IgzSQoQ3ayywj/33npVgtYYIP57r6n3t3tebOEfJxML9IRd4KVJMnzvZ4lKzTSd7MUc+mV04vNnl
7OyyurGek7n7W1AKvub2UHC4Uil3uvo6p/ndYfKJSrP6WDvXyzg2G+sbwyTxoGnQmjvpkOgl5nxr
ad6HXbFycTw9OmkjT32tHHTPeIvzNsYMLKLAbvT3spAuI2QGLlNmJA9jbB0LprDMERP8o+vUax5y
zoBkkZa1Mf3gZOY2jvweGcQ3ZLb1NzG8noseWTVu7jUvfRLty0VQO7B73hrCRlBbaufRKJtzYuY1
4RATRuoIuQiDXVXem9k290lIvE8vWuQpNZvISiJOiGFTAmVoXSqHPj9Ly3QufQx5tOmNw1qdrIoW
mU510NUIT3xUoIFACXqr/CenRBdW66OzLVv3BVJ3f/SWg1JbjlEvm62DJUaxV4Snn520NnHjhNFL
NeBTWz6BzLfrh1KJ86j7O2eexlu4CANy0RaPRlhloD2N8IjnqzwoTngEuubqVmmi2dUeCRc8JS62
Shkr1n776RdiWariqG7yQT0XLWnSITKWS5xE9IPrsKAcu88S1xCJ4HF1Wu/NgijYMu7io5LmN2vB
vGtD7LbbqdnIMmtZ24agjUe9CRLf0M9dM16jHF0IiT11vu+RlSEz+15O1mc38NkwnD8OARWZpnnn
wTC5xK+bzq+xWIsfpQhzdZ3rxsD0VZtPmUFx69fVg3FAo8gEeKgmeQlzkvWg6bpHGlCIx77XB5VX
Jwdf+YyeRdLccrPpAMnbn9BOmltbA0Pf1JAqD2tPlYVkm68KrMKr6i2EBmLFl3EUcyYQscsJnlg1
ZEnLtc2aK22vjZMG+9P+to48+4zLmuWoJdT1n1m0nhqECSQ6S9bRv+MWpkpdZS/rRKEjgi0gF73c
2gVoUi9kp01yRn2ahMrumosJQ2ZE9Q5qktSQQ0MIq3dpdCu+WynDwuX0jyMpPEcsUTfrHqcc/4xe
n7+CrzXfeOAPcf5qLFsYHlgs549jR5O2TgEVp4l9SdY1FaF/Lka2FOtFBgqDuqwPq4JhcD/M42bt
dFP+bJ3gqGK0/3hdeE3pb6+2l5cXEnp3GIfmt3lGbR0rjDrZZEbfYR0hHDLnfsPl09xjUjYubqsV
+3imGsXwVRAQM0Q38l4Rq68f63povbOlxxUAasMYTyUYhHgVCLFaac9fopC1Psqa+VsS/q2WaYcz
Z+kziGZ16gqJt6aHwhrFXbfRw0q7kZjobyVGFLz36Zs9cki5BOvtEknKgD5ACu8Em30FPebRihPr
0WrG4iHq2uhqVEZGl9zCxl/u6cvN1z0SjQOZyWFPBpBikSMDz0r0n32vz0HoKnfX2lF2sLDHBwnD
5O3AZCh3RXQOl2Yxd+JdgWn5/NU/TrNOlDG2+9lX1ffR6TeNEcL+trwk2nUAp79EOOVQ3ca6xDmr
kcqV0qSX6inH+oL0rla4PyfxgoxD7VOFSsWcgq9jBLEHevm52cnJTR7WaalBkKEol/EbYIazRBCw
iSxz+kEw8zF0ZP+RObO1HYbwKON0Oovan4CkCxQnCSYsaRovZf8QTXZyXQ8NAPt//6nTB08+MQz/
ReNc0cazHsQc1jxVfm4e+HeYVef8qQXV+IIyY7MeqENCHVDmrJRT832CS/ath0J1CCtM92lc51eg
FmIzWVryrHpqP5xoBOAuDysPWhgWkuZGZ94HU0FOvGURk5IKoOolS5INi+6WiQfG2fVT7l/WZhNW
BiUl8PhnGyYJO6TCOVOIqFuh0bCB7mDiqcE/13r/ubaT5BKnWveIiw1H4Vy0eyPBafz1kKk14uLk
rbdjFhkd+HgDl3OxlFkqnjSAMxxR43JsyXgSQVhN+W7qmDYRnom6C1/pi5LqVBkTuIE8vXWZweWI
EMkt0e2IIF3vG8JqSp1CTY9x3KOyn1KyvQH6PhZxGx20ilfnnzE37/R6haM6zrd6n/FfscfZpJMe
72CDzZcFxbeLeMk2uVax35SAykXWlZx0OJ14kmzH0qu9banDGYjkUP/AuxbTEE7V1731ua+vjtSZ
JO8uuAMjfOo71gdRKgQpQ7H21Np1+ORg8lIJacabWpX9x2gTV6mVSXkv+olR31yLB5Z00b7oBdnx
LUnNjqtV3782uAYh2t1yLc6roqEZdVUA4Vt7UiDA+LuH15h12Ks2Z9cJF+p69siMP72N8dZcryBj
kjQbxCnO3ba7F6lP9Ssn7x4k0EQhhRtbBKUD5jq13lb129e0t6kwA3clEEDezOzoNGK+CCf5m6r4
MVa9/4A4oSCHiZ4syn0pNk7sVbcofVnrBrxqEwCWDWTp+JDZrKMLC50iKPFjLDKx91H/EEOSNCAO
BvMQaYm/KxB6PVc9q7xJIzU27BmC1OMvYToqiHvw1Hppnir+UEIJhm4PG+2jW5LKWmKNtrHBG2qh
KtU5cDhRg15rQ4EvQaAnNRT7FbQtelVtASE9VayuAq1zEGeXQBVyFCihxT47L1+sGQIALImamXL9
4s8C3L3fklxEhMvGJPWrMNt5E+YCs7cT/5KEtncjhBW3Iz0TSe/NZovFSJ/kY/DtrS8Za9TiWWuh
HPD3yAIrd0kMxHLxl/uo4b0WEbh5JBYTBpDc26q4O9lVXbAOrhjxKOfoERu8hQtStT4L/rbEzyfs
30aWe/tB2kHVeeHWqJok8PVmRjQ1M17XNiBiKDEi3wS2Uw+8/jczIZssbfu/IiM5nM7XfvfsVX4z
7aVG9wnpZngFw8AvRufSDdGIoj6GuueKXdjHV1uz2otApEVEc8sQeB4eCG7/zjUzaKpivABE73jt
p3g3xvZPb65+WpJBVERyg0yzP+FAwlMR6zuFaJIT1wW7G5b3JDpYNq9Io7unydTCXeJ0/U2PPlsb
QsSg6FKxd20hrNLj5ns3L8ddX6OB661hEWIzB4nRzKMwx4NigIbxK7XPLdSG5D9+mnPzDjodiojn
nJVtfLJlyh+Z/tvBeqN1rI9MpWVHY/ZPszLlVenpg4nPdhdG8y/2hfHdm+yHZtq3A43bnA9z4BrE
Dxf9cGUoPZ57S6N4jEYCmUxZbeLmp+jUvS6pMeyp/RxCZj9Yhv6O8GqoAQC9K2uN8fTVDjTus5qt
XTpB0rNH+AFdQqU2g4nZx4P9Q5V4tVN8mHrCOklrP1QUoR8rQck3XFQi3T8iasx3dlvWQat94HMF
utXGO2lVtIJCf5SdPh11s8TfkbSvk4PsEiqFrIjctjslLirVt1MZ54uLdLhX8vtYIE5TGEyfgbEF
uCJcNnKwHjPde29q3Pp113swbmeLhphYinx270rs0JO0h7GNrMs+rbRXqXhLs8gPhD78JhkgnAAn
6W5x8F2mZaRyAD4Y01d4FMXh5DJSPzVd+4KAASoyndiYBD00n72y0Whyvqq2U8Xmr0+I6i27bs+/
1fcMyggv16hfm/Sx6+Z3jpDpGCNu2homIu4i8sKH3tf4zp58D5x78yEdRHcKS42kbzshRlx3gZ0g
7yaI1zx2gG5C5qicqBO100n1Dpq8hUtQt4TId559qFyJJiKZWFcaRnkaCdLejX0QD0PFseiOh4L0
wlNr7GfZG8Ruu7ACQtK1c/0ng8Dfo1UemDFmzA2b10hniatqHGAifRpxOBPwJcctDOwoKOfaP7SF
fJ4KQszKtDGDCjJfbNftqYzUD8OtvH3dZH/zUWs33ajOQw6cZCSrnWuN2235PPwVccQFz+0PCrv9
xuv4m0RFvcEiIt8VFeEaNllxgcv0mY98/MfrORYymLFBJtDCRl6+lbNwA2MYEhYXlG6aMnZtVGMa
1C2AKvXO1AAf9aHE6BxlKVGB7i0LudKNFltFm09P0Oi833EOQMcdfmNnJJgikvypthBbBMfGySiu
qC3PTD/Cu+FO6Iqa9L6AhbIBrSL02nORF2etQWmcZPRqZmNscseY76Vkl9H7xIcPCHtWYexOjtWt
tVrkZz7Lj8YJzYNANSCQDZKEo9/RBxL9YvERc0yiX02nxOWT8AtrEUEQKVZS03Qe3Y2XLbZI45Vr
QRjgphp2IkzNbRXr25ldFVfPI1mOCIcI0RZdL46UqsZ+MJBdjFb/OWkxn1sZxYFncBpIpo8s6SHP
xOTjNH2C16zYexp7SFEXl3D8XrJcZ/Sigl6K+j651zj/pYetdjL7Ng8Gp0338QQ7vZ6jRzZF1i4u
B3g6pXEFU9Xzn5S/01I8ei0CjK7GveT1fnysgNpQ4RBn14eqOofRsU/C594YvACvscRk8a3sG3Vv
rYQsNlE+ZlXxoWXJFm6PfOsS87Oswz8R7UygPMAste+f+SQFZdXkD6XUgVNMfnf0CDbQbZz4DvXA
puvOPhleOwRq3Skf031m4Vltq8k+6qRkW8bcH0j7STEIZgim2ulkJ1F8c5cbK27fZj3+0dnT8D1j
FNrr0aGxW/05BTyATiw/EfXpX8qGHa7dJkQMokTeGK3pPC96GnPpTOwWiJGKjW/SjX56Ms5vXJzI
PCm6jwzoyi2mkA5s/9UNq5NTIcAshD4+1W9VB6rMrn1CGtrfRRM+kb2jB1ixtpwysPDmaAqi2bOh
bajHZKwRybRAbbolg6qDApSJvrmUYuTFagnHEIl8jJDrQws2+BzRlAzSCx9bkDiH2WPfnDaF9tgw
ctqZ1MTEjUcnbwQMmbozIWdY5aK2m+5ux6vEoLA6RClOUCvk0t3DT48yn+Sp2p6vszbyqqNkPHtE
0q1e1JQEiMB1CIOMQbjeMBYeMQnll0xlcqdZh9Jq9e3QUuS32Qh9aEp/FQ42bbdwb3P3iF/IPCiD
3kfnjBp0Tf1GkiN6V0kxS2jQjcR0RKmu9JD1h+VNP2V9Br2tw7Uy6NreDwlthLl0dUyvPg4unJ2e
VO6SCm+bujGHjeVyKmL1s1wR7tpYnKmdsSLEiDmdyDsRDYneLAOFJJg77JvK4GJlIiPQ0SA/DlZq
7TB64MR1SvvuJVTqQnhyN7gi2bG1iQNNb90Hh/HhZibSZg9skXi4WdBTG4846SmGPJr4bhcGosis
nainMsi5eKHmHCvm4Ol0ZFP+1mSmvncTP9kX4/ANzlhzdeJ5OPZmeJmzKD+n2mGIdfJ3RtRnka2m
QzGaN1iK80Yq1wlG198Lc5lXJ1ikuhk+L78eik5dgwBn9IxHPTtIox7Xj/nsjl29L5nzb3qTotY2
0t++BRxIm1Jrw2rBD7Dbl4zm6l80HKfI6O03WXpEFSLNOoz5c9mUiKhHdCQz7h105bZ3QD9z9oQH
rCVNWdwY+n2wdfJTGqEFoDqzSxENi9JBDDvgid6FsmVLKo91LvBtbXsKsKBneLNNPJ8XigoTVduH
yY4lyDTVYjBr/rq0emELBCnZZaOw33PsHbDOEA3m2MJy1LWJfq4qLw5olpjgtt7B1/NsOyTtXvUZ
6xnMaSfXYCtqmuUFyLRGN3smnO5UTcjGvYkAA6BBHIQXhu7GNTPYkIDZIlmyzgN6p+GVfcifUSqJ
tCoUz96izkaTFMzGkqYzkatDS/LTHfzsGDM0k6OjH8fhw6vb6qqnhR3EZCVtG/qEoGKksMtSknrs
+IELeHqM6u5zDLMHtEfWtjQpWCWBjaE9fu8MJz77IZIZdtsRznCjObQMvDa0r9FFs8Z8a+RgALOG
TrlyVLfrNWGzMWoY4PkQJhONaklkx1ovnujesaGDNDmzzzo6RF7efMWZZ6hpmVRrHcIi9Xgv5cPc
EZfu2gmHqoPwpXAulTQACOiaucE/ke9Zbf+QqvvVL9c3aDT6YdI+x+SxjWv3ZmYJHu0x7a5R6NLo
Im7Auj4W03uVFUQXTU1xQAbDJ3zuKdwqAFoDciz4k47Cc5XTHGO+2TWNPLkcniCcjOwY8ZbvYNlC
CPToJdwMT54wOnq7DovogsjrSdvykgHPZJwaC+UxuVm2/daVeffANL8HhBfVrn5qpSISjAsfEpCm
Oq83wuz281zVpzSDH4slkI1vT6vmCmQ31sLeQUFd7vOhf7FhiAciHz5Y9kAZBR4deLZXnWNtgWWu
d82MtMJkOWX9+3C9l6Owyzbr3f95XK7P0nlXOy8cP78eMt5Iz13s6a8M2UmbQvhZp1w05PIor4tv
fBaT+/o1wuhgd+mldfbqKnpLe4YFThv5h/WrFYcaa+BB7QA8Dc9ZCL/UMvq907Jaq2qiolUX8hH0
tu0cEWvYDVOQgHQTSF1unYD4Z6bzySvT7gwPdRPb3r0wXzEI6B9KQgfKy9J67x3qyqh9dfBD3kuB
cHmQeb214+6JvDz3NiQuym8cDjKOswczX7jBQ9zsQBeQ7JrTHFddMHpNfPKYsO/CfE4CtDB4oxiu
fmucC2r1fG+STkdOaufwKYVPA1vmwZ8G8ZhkenQUUv6o+u53k7U3200QRMRVv4g03mvKhWvt6f2z
Rjdno5xo676G81bcZy2UT+tNT3TqQxZ+ItGZdiwqmdyRTnoYdAKdJqhsKGsgxJFE5t3rfhjuY5WE
rCnsgT4x9oFh+NqHoTm//PAxsiLjjb2ZeGWsojnlex9NdJyJPrwUc0Wz3/sbBmLlgRZYfyKGID3j
GyCkTVdg3xicnuZigRaPrI0slSdHQgHL7YxCmY9lfv/oKmM8V7l2l8xYDmMVWTfRZ0QCkpC2VVq+
OJYKA9nrdJuYQpxghNrTBpiyuK1faMNev5jjwpDg2/69cWFh3dZv0xT7LtSX42Z97t9vWe+tz4UD
Xqts6snM/O9PWb+gT0AENwaij4455/n/+wHrQ9EIzteWOHz9uOUX+59/2uWWuVMZqvJ//+2/v/z6
XKGRamuKmRiY5T+ndFJHY6rhgulVsWm8yDlLOLBwx8C2ndfHsAE6ixMwXwpNnrRkzzCD5OKvb1+/
cf2C0uEAVp2fbNldl9JifMtWgFmOSxRkpGPaYDnh/RXpmF9WqSUeCMmobSY7EZ+i7+cv3RQ1/H4O
KWa6d9WNZQZb2UN9+7qbW5aBVDN1d47fESyYaNNusMcfIWUdK9T/3AzVWNzy0Q+PttXevH62gtEH
EyZkNSEKqKNmpzrbQg9YziEjTts7lSH2gqYXd6M7VwXCehRk9a+pahFMI2Hg8gFyxO4/K09k9zJp
fgMmtMkmK5OnZvINZB9t/TAajrnX1SBuqSy8Q9MXydUe0vRUlyDLxv8j7cx24+bWa/sqB7nnxmJP
Akkuqu/VldobQrJktot9/zx5k/NiZ7D8Z9u/7NgnCQwUpFLJVLHI1XzfnGM6FlJ6rYFJW4cuwTRl
sDGwsR4jAskIRY2MeUrpYFtPlcm8ZgjskX66U7HSAkKPe66Za1QUdkOpfK0nAlw5PYxti6srY1t+
ec6i838Vcilf0eAG4htnj4zs5SJAEsAtxYPHbvN0+ZbovlvL6dVFRAl+pqFwOPVGWp2Mf37VBV+6
uku3BoXfNimCU5hUCdWcSgQnq2yeEvCvm0DHpo42rkf4na3xe3vnqQRGIq+87jFRKzlhzUGHtAIc
gn3NbXtKIARu/ZyMz77HhlQ53pQMu2NP4FLk5YHAjWgxaGq3+v5cVRlfu6DVdpFWuyhkoheH6PN9
4V4pUAtvY7Nzb5Ug3wrT9pYhNjt8F+GA5JyHUbFpWqC4WUNzZeUnoXzIXs2uLg+QgPIrsyGI1a7v
Qkzzz4aG9NH00XcpdSHPrH93l+fRNo8ran/AbZ2kfjaIELRE7N0nYWvtMRvqMw/CdTdk7hfFBhdh
UiZvIxhjUQ3mL5T33MFr30Y6V4AcWUucKYGDYi90K/JGB9e7j7WEqh3Vs5kqgY1nni1XihfTSs3P
uZ35h86G3WpSw1N1N7pz0NGPgcg3esRiMeladxl4dj5LDVLYV4ml1XiGFaLjAyV8hg03rIaJS3p5
UFIauOyM7908SebwYbMbGej1xuoafZO6tXUtQsh94WRrL9j+D6n/pdaDjYJI/Kkph3SlIN3ZNV7i
3ISlhfm01/wvNkrknqbuA5ofH7yjEmwDkBl3iOuCb/+HI8d7uIjJfU+1n15IF2+K1tbOUIifLgch
iuVdGIWzj0jfWYSdPe7zylFYoE5fxroWrKQrt0neg7K2JRDzMFRXRtKmN5WSZDdhVUsSNrIrw0jG
FZSZ6rYImupW9cRK4IW8ujxFqTDfi6Z7v3ynNBX8uKgVbOohQSl0tokilO05xvq5VCM7wVA8tszf
E7TPTPw5s1nG5sc2X3LtGZxCiHIpNa+cTNx6ga/eeWX/Oip07NPYN68tV1cOrZ+xdQuN7BU28snv
2cyXorEWWIdRnGqpoDqoxq9uJ2dWkcjnHEf/1PUf1wpxAk/AQWdjFT3TyWshBwCZ7TQ3vNUqq9jE
bJI3E7x8U6o2a0VYFtCEzfBLVol9ONjvzRArBxqj8CYUsUgC1dyEZr1vTLu5Y1uPmZ4t36ponVtK
MsVdKLJml03JO5dv80Ir7jwrWYErYr2f6CcZJ96d4XnWwtUR+VC7d+88T7AT7lmqWar6ZoxEi5VI
oTaRM7zSOtVPZGi+1/hOCNMVIGA4tacyJ+shqzF4EPN7P33KemMQDWYXT03fviehT1XSb++xxNBG
Jkl0m+AtGjJgrgoixmuYIHNIx/Qxx/auK8bsupj2J32kRrNm+vbynJ1l2XVgZfcFd+AOtUh2fXnK
kra/4WNnmp9e8f0XeiA6Vi+JC5/+j8vzaPG5oH1mt6amOza7/MTPg5Vd0mK5/D5NUqJ9szZetnUn
dpcHIU2xG6aH799evsoRRbKW/69+7OYe5kKtX11eXF5efPlvLr9xefLyYJDFN7Z1upcoTEUSBocQ
nAp0YLWPFm3kmUulrNTry4M7JNW2YpU+gzKvVEurWCptnVyPKm1b6lPGzhf9sDNsJt4UmdqNzS3W
ab1+BdaMTk3sqc9ladlzUygat6efzo04ckigB3XvK1Zzr7sFi7S+BrFpFjabXInGzNdEvKPBPzWc
k+PloffVv766fEvYcUswLlaAqAr36Ob/eijBgGezy/d9YgV7O1eLLYrQlzqLUmi+MjtLHZs4DePL
N0Rs84yBG4Os2ObQPRX92G/GKiPSOh/0K88uESs42u3lwWlKTgCr4+VoEV1e2Maw0iPG3trrUEs7
VXlt60NyJH5epxaf169jnmBM85v7piApvK9t7IHT8ypEqSp9jUegUSVS7W3cNca9nZkg8Eb3ITLS
jeVKmjNlLK48P/PQZeoIlUpVewRufqAQYn1xYw7tSF0Bq0MWiACttcGo4d66BoL1y0um/6gJO/ep
dOiYlwzSND+pBA9xWx4VIDyTb6J6GpL0xGrE/7D94Uopu/DJtxELBaYeHUMLnJItCG1vdQBfpaM/
Xl5a8l/XkH1fXBrPBFF7/amxmW6ZPoZVIZiWGnDC7E9ZB5AUjWSBm3UpHcw9UWjHuLvt4tpCXnXd
QyDcZ9RNBpeyHbZefiA1yhE1EojLKy6v9ZtuA37K3vnGSxHDgMV9bx0R5BICfPkSvE2+HHpaQNQO
oLS44C5SXcxDH2l2FiVQ5y9PBoBN08XlS85/fSDwb3qtiVdqkTqxMqcQurDYHwHAbstT5SbvJZvM
t4BWCpt57d0ks9eBhoKHB4d+Dg4bB1+6jAtBfT3tXpugGgkVb3EPt1by0NZyT61ROWR2+tfDOH17
eY5t27pTKen4UeS2iGLsH1/37dc0897HibXpCJlnn+9QhotbH2lOjSj38uBboX9g+PYP46Cbm0w3
6S7Q6svi8YmgzGhNJlB4AMaMtvDyg65z1IUhYchfvk3N/D5lpCdmF0UTGn6Ien1pD6cU1/3gOxmD
v5cH63yZaa1+Zdn3HWP5dVypynUeFsq1LHqY40p//P68zCYGBidJDGO9LodohxujutFEIG+cOzQq
48owBS0zrdSPY4H+Ubcz9Q1dDRuSsn4h3on+utOZO4RXxY3TAfe7vMJOcu6z0LmXQ2eso6C/TgeD
uGqctfetpSKSruq3qFVQWXRZd+0Hmb6n6GhPlcH6DdKbQs9ZSzJEphn2cwLr1kJv3HlahOVGddDc
dUg1H5ih6BhJdTJDFc3CxVV+Y5TYZgvFWrlEApxxS8iVVwRimU1ewt7I453CJ4tljZ/qIa5RrXph
b3+X1nn2lLaDue4SBIfoddInTP+4vQK3OdVWqV2peaPNsqIPbwL2MStKenQPctHBxuByY/vNmrqK
y1VNa3DN1iSgw6gSEY729K5B4zMPCJB4kBY2SwyIJpvOejjIwTwRy6J8dWqT7nZUvPuBBGte1NUh
LokgsLIwXoZN1F3bLFJW7HFQCCtSoSAs62PYG0x3Cg0rOtQ66xjmTq68Xexg06j43E5jmJGjkjv1
WYHBB67Wj0l7GY5kT7hkWrsr5D6hD8mzPHd5SJAB+y6cl5RKAlFWWDRA90S5PCthluw9r+km6aJ4
0WL1WFWtela70OKc0ja7PN9E/R7jYzqvPdGBC0rWTmXp1xAx6jPyQGfmFUm6E1ZXn+2xzld4O+DP
s3OgSNj2CyYqd6mwUF43rTE+OlTsZgBI24njlwBdmytuIh61KjePmd9WKBi8cY2LpFmnrrn2NN9+
wWo8Uk0V1bWr0WlMCiACqh4rx0pST0HRM09FlL0JJd/Lzhsf4rY21mNds3I1ZPPA+uFweUEfobBp
EDZfmUkVHmlsBfx5In2LaWyhkZMHCp0dE6dNoM2Y1NskjLINugNWP1rz7GUUq1U/zvYEp4e6P97U
Uh1IjrGtUyHcxfencP9wHVjZ1eUFl+cj3+x2iGjYF/I7lwe7ItTLQTEzr3v6NQEfKzIrJY4PSPqu
uiEJboD3BzewN8yrVH35/kyUWf5NKryFjdTmdHmeZIdgX2kyWiSh3qz8MW8fVRSts8G22gMC9Pax
rKbqUG2caUTb10nFLTI9TSjesNWdMl9cfilyZYcsIE+3l1+iafogm7G67korv9crA5R05izQ4Aw4
DzIslpcUBUAxzbzUPcDmUY4VYtrVIFf8MG0WoyVG1hXTav8yNNdFb5mvyO65hGPKtRhnhltp+l8v
z3cBEdzOKIKbMJbhoUDmtKimXyhKZY4aWn/C+hWuvUglzdBtiwcuop3plOarYlv46ipd38UBixq2
guY9iCQQ5EroH2uQ6/cQtiNYmllxNOH/3lNZ+KqWUv32w7yd8JLZsoQ2/mQ3xAnRdA/XAM/7J3Rc
Z0sNqyPLunAFSwRAmhv0S7eqN34G/cQSDf7xYaMog4sRu3zpbGhfuVojbM0CNu5q8iWB8TH5z+1I
LnsoO4GM3mSnvwRZQ4urnvJMsJBOw+6iVoc3w6urWamPAhZbtIxMoaMDro6jDNI9FV+fzdm+8dn4
Yyehplci1ooDe94Y9XGoam2j0Q+DB2yMC4GL2OMa3Yy22W7bluq+UbiYqJR9b47B7vJdO6XTCz3q
Fh769ZOv8iCYCObwwqPlRFDbtWPq3E4YHi1mTaGFzSIxVGXe5ip4GZk+M9Oyn0ZTfvLcc54GLrdm
lB0c2T/JAeRijkK/9gw6SnF/B491aTfDG0thUyNIJNG8E7bPnOzQSFskerd0TR0yjiJXZla8OITU
r1qKPfNQsQ8lQ+SjGvs3fqBEKyKhJI7M1HwxiT8pNUxjquOluzSWu9byrYWtRco95Ip92CXaq9Zg
ibU6Q9+ann80Gz+hGSRv7RBdYmUEaz0J03VSaWc77W8hNs7Ju7m3ov5oKHKP7OAQDtVZCRSiBry3
0RJfcXXi4xfj3hvFG8aMo13F+dFF/pVYnHpHjavN1M02EfLsS03AZgmzrSJg0QyesekasPFli0BD
Cj7yOkOu5UTw/JuOygRvF/yG3BQZbc4uorUk4KPOKkfP5ugwFwPiU+ykHsl/CgrKTDkBEXGXA+4O
Gn8p5AbpL2p2CGVDFkRTYfvW3AFqBjbauYyCvWN6zkwolGJATzoLR3GDud5PoTasBGEP6WtR4jVB
EjIyWfv1bEAqtctId8cSaNF+zctZQ6pVQETUvGrqaO6AGVjEQ/dRut1wZLP8RXpwhmqzXXdwdHKm
v3kYGGIZmt05gjZ4H4/ROb316APsPIUpwxbAF/o6S9GjOO2a8t4jXTzt6NsUDSLeDCzCZI3mYVyX
GtXOZDH4GG/sSAeJFuvnDM0juRo4wbxgNGdTlvu818doW4DgmAWvTWZ5O3Vg0aMJYtDM4kuXNsrM
18Nung0p6hZ5X3sknyUWdwVo52VpYK+z0hwNpebM9bY7sGly5mIKeun1fusmwCionwJluA1SHRGV
b0Y0aNmbq92Y7bQuutVdnAfCG7Z96tcLooZguuClYq5pWtKPTCEOIujaA4pXGBmI/1DD7Hq3Pjta
EkDk1MY1BfC7GFjX2tcbZqwJqGy71lcWW+kstdoPOb1llOoLPYjLBSuHoKdVSN7EU1VEXw1T2Ygg
esB1GrPepNOWh8qKbqeF7K5wlklyZ6sebTSSQBxRBJugwHamGckyt3P0FrlcOUX0qBfxG3UdpMZt
RHmMJBP/RP+P3eoXWM/7ChlYqsba0hCkXyRjdyDwIxmAjergbnHHpBgtQRaErnxgrpvCIqx0rijd
VuTeFprwLAiUdV2HH2LsUIy03b3ooPJTZRyWoFnFyrW1ctd6/V6y+ycNyJ7Tcw5XTl558zSuT3Ru
Fr0S3Lmqj/m00I+u4tNlrsUzEzsjmHY9DJ0D5Qs5Rm6hFJQ5rcao8Yk88U4GZXOjnaeZtkO/gM/B
Ezj7xKIOjbearco8kfV9GEZzv497lAcJ6RoU2Rjo92OT5zPNV4kqGvwvSpzfTG9ySMJXyzsCuzwE
2TBTx65ksa2lm6wZXlTNGNb4EA95E+UM2lGMcZAQlFEDnGqYoQYD7BBVErVbORs7izJ/iPKvSuWM
vkg99xRSyVDOeIR7MVrthNM9lt347jUja9oc2DSWPKtzvzqqALamQs0Ap012qcFNanN1x6P6ysCK
ElAzgq1CAsu6LdS9liTlIqlhDoQY/I+2cepM0rc2esbfMQTuuc66g4UhHO1helefEgOQYEaXXXOS
cqpcfCl0ikGxBRWuZQxm0zctF7aAoDY6alsMUktC2W78Sr46NmLivjbgTaUJtpFAvuYIqM6hXp9M
R3v0suGmsvPjmDT0gAolmPWpzSlGW4qin5vKiDe5mtH+b4MHo2NkobZPTlto31qieO8V99AFAgFU
8kiM+aatKzFLCxwdaKkDD29CnsYAXxQPM7A3y/VnHaggwEHgYXKokEEYCF10q52PhfWhjAURViHt
I5zC87jz9kWdkAQU288EWuy0Ot4G8QByqzlY2KBJIwlneecsMK5sKRoeklFejbSLa/q7Rt1cD1QF
56Bc5lRXFqEVB7PcVzCxwQQNMG4n/qG3s2MQ9zeWUbe33HMt/TgBMFu+Q7qM1lxAPuqSuQyHuwih
BuJaMh+V1uKpIPUXhqXv7HFk3Ib3WihevxpTOG95mKyqAgirCpSgcj0si5VAwVa+o8KgHuqiuxyq
fB12zamT5oPdsM9GEcxNSkCAPskeau+V5fbesdaIIflgbiFozYNy2BHIpMKqwPXbt1CW0Xs2pOtR
khvmWhqdm8ZAbpSxVzGU4q3TKnynVnAOynbvRdBf3HjbC7ZbwHb8+LqY2kJ592FL5Vgqxas63vqF
cWVihDDDbiNDba2Y/nVZvo5aRc5L9GHm8kq0wWuCijdp3WBVxUCP/Q9E8C5ujYL72/AeFEpkiJm3
/GlTIFEJWTfblypjL3AIf400P8wWYgCgo+jIkauBvTafAxqRFqMLiWE20DuUHK6P0Fn3EjkbdfTr
RD2Fq1ESkIIuQ6X8gwSJiDqM4lQ6QtGTgFM1y7GMmW8aoc0qZsFZiW1LiHyGp/8DbAVoFksMs8SN
DFAFAHWV8rmNWdq7Sv41N5KF3Y79XDiinLtinRWkxU1w52UuqYBQU9uCZ13krMk2lU03KWGUNxzl
rRpb1Gxueoilj1aask8StYuUWvAe4hsL+VYOcwPS0pUl0nLhpo376BnyIajK6mvcFcQcZc3LN2Np
Y5OPyJ4YT3EyH/rSm/MRbjgXCiGjvdyODmIbRUI10ycHmSFlvrCw+OJ4ZZvZQjPyHYf+0eRWSTs2
5aGBIk0xHPven75KNYUIoemnUtFfQlVbW5ahfx3TeqMhgHpljTULqoxmo/DQ1w7KXol667nT0AtR
gR34NJMPbfIt6QVWzlRy7Smd85aGegnPj5K5QzvCVLrjkGtiW1VwK7Q4vb48dH4719TbvxASudlc
1ZY37PJhVBZlb1cbFcXKg+8AbIKf/Jq1LUTKe7fyk0UwmPZb/zXyI/mFdEPayGD5XnLDexpUR19E
uoWVbKJptb68/QZI0kISEmQMVzqWbca7gpd2cRN8sw/DbkgPrpI+RGM3vESmefwG8C3boTyYatqu
jZ5isWGN/RG8JCF/ZeZw2SjyWgEVfJQT61OKfonCZXhyGKNnCY4EMKRd5C5SEH9rqyQmsq+oHqtq
Y73nBps8t31wCpvFDEio7w9lezPqoGOsxM72qQU3rh2eA7pNU28fI13eCz7KIe7oaw1YJByknIqS
7htFo3d4oUHkNVifgZJ17ZmrsKmG55TFp5Oo46tfA29t6Uwu8mb0b2ra2JhoGuUI6O3VnTazfZTr
j9iemDwAlGELDa9kXsYHNlLaqsrdLxdjrSHfe7yLSsV+D/DocKAlbJ37ZrQYwiHyZ11lnhEkVSs7
bQn1VBHWR3Zo8Ofa5Y2pobwyhVwMThpCRWKZe62bIGmAi1cr1nVwdarMPpZ1fya1RN6X5vjU+elw
3RcjLpGq2Yb6UD3ghICS6VCY7cJxJ7wy3+tmR9o9npXat4BaThCERLhHM6U2UDvgV+uEzgeqtG0T
pbcxb+ZweVGJnnSGL2qRTcwZQzraLhftStj5qZxoQiwnBMJ4q1oPQ4QEleu0MG37ugoicdMYQKrn
rY7s8JIV0hfoiFrDpRsBaGBEGbPqoT9sRBkPuEXwDOpZydQtEOwBsn+pUoy932xzoIdmThvg5pn+
jjbszTVlB6h6XdkdwRY/VCITu9SsyDdx8HJfOLNep71gsW2uifQtocOCnbCOoDjFAfwm3aeo4bAm
u8xwMG7hNJsYGEox77w6eBsrdW3T2DS92wtXrApC/Q5jH4t5bnwKS3QCqMfpWrXwozbE8ctfyGYm
ZVAJpkvvazZS3yn5k41MGd99cTtExkPa1N0b7fwHpTWe8OaVt+AWrDnUgoR2qwEfNI3zHtKRIzZ1
kXc3GuWrqGqJMM4kUqvLNRD7BvJKBclNmvT1lUfz/2JGc72PVM+T8zc/ZftB/QIdAHv3YgKlNQWj
m58G26S2lKNvTepE2TiQW4mNEU50e3mgDRxsG9X+IOhsJzqluxsqSwOsnNeUxcLslCGZY3VS79rB
zp/HwLXQWiYFRlQF6OrFeCtjVzkavvmKWI6YQYfis1V/1bLBQUJh5ogoRLxsOuVgF7Z5aGwvxR0l
Cz6VTUdMwPnbifA7aeB0Ss07mbCaoOcZrhVyxoYa3+iFj44S/9lO6v7aIIBj+Q2eVSKvhlcoaY4Q
QTunrsA5xYbq73J4RjQ2hrtRpTmqszveRw58D7vVH8ktkJt6dJei64c7s4R84RW0PjTrVeYGfbgp
8acoR8pt2QhBtIWl5kX5DTGh5OwZzVNqWf0tcohgxtJleNAJYKnyCc5JqBnZolBGgATpO6x7J+hT
zrnPww4CrxNvLVRQxBP6LoVVAe9oomJcyLdthiWmaciMqENMPY3VKptgyNTDt9lhwJDoZYTIVbFe
L4u6h7ddUd2c2VpqHMTly96yO6rohBJeblYIllS5XtRCadeaa89Tv/c3qd9Ee0XZAHhxr3NiMOZ4
beQqTb6MceGwyYysfu03XAMjkEw40dZrXjXe3DVL7VQ56HU6iJsEt3XWg9KYt20GqzXgCmvqsL51
GDZxy57c1p3MdegALqcScl6D955JVqhhQpM4K++6SdrmoDNXAsPZNVmlbgZWpfMGk/mpKMj/MSZs
sy9lfIvHNkKRCsNyIEh7wRsXc3uKVarH0NpoagppqxtzIKodpCSR1SupbwROpGzeOkO8zGDqfrPd
OfDA9L4IbpRqsMBEOJTcGxuDqYQcISA6Ug6jlwbXTBOG/URyXKZXwVtHPXLuOC0Wq2TY0lT3H1rR
I/lO5vnoKY8g1wzcqJisqSpBjYXCcs5VFoOBbFFYBzGTPtOLT+EFFrBBff1y81v0vtaTf/+EugKJ
/xNOivvIIaAOPubO7K1+ldPX2AAypIM/NM0Z7qK6VKIoX/l0PmN8/+Cl/RABUqlmXBdJWJGhomfL
xu/xdzsVEVOKZz60GpMJ9AfsAJdJ1vGNs751uI42F6L39wdwNuZaRNZrEKFsT3UdQl0K0BZ8ALRO
goTk7PckfU39nMil2rSEbU03nOmf+jkfxuXKiwfNVuYmefPEZ1NyGfBaXOzrAtvnnob3O1MEmvx+
UPBkFCNWBJVCXaBVoIWicuMKKjHSJTgGAYsKNR59DawduAKdV746cbkWxrmZss0uD7pJfarULGUb
lVF4N8DlPVTD8Pz9FSLz+lmrlv6uI6aD6bc9xK2rHWybm6TyjPyl94Q/s7T8dkBfcHINbznKWJyU
lNyPOhmh7ZsfF76TF2vGpvRywp2joXhWbflQqgM2VF1Pr7SKVKF+et7x7HQxgiveFUq106NJgnwr
wySh6CGKE8PFymnVdmWJXqONg3XL9qg+5Rr89ekhNnoFL2CzCuO6nXpiC58c8jxrQfBza69Q5OS7
Lp6ko3S/5kUl/VdXaZcZWgHy7Md3CL/lvenm0F3MJtxbkUhPKkafhYCU8hxr/hbknvcuu+bR7IPu
wQ+hPsSjTWB2n6y8xNSuc1pfDXaEHead8OQLH4tPX5waJwT7Piyl4WcfmNdfGqCEtWG5G+C0aJ0n
hllAWEvjsxBrq5Sl9WDJD/wfpmFmWFLEuLFtNOj6hI9piZyrpmk9M+xuL/pH9Fa1aOWrx0C9dHxg
44RL6vewrHgTnnxtHC+E+nGXhjIBOiXivYHz6NvD5TnLDTDaY8o80VO+/SZV18sIFZLKkYnX0Kwk
fJAdYlvfsMJj606xzxThufVIv2iDhJVD49fvvX6uTSqcaGTfu57dg2s6D00vrEVeaQn16ipgMxmp
awIJmpsRpsec3T91+xQTagN4um0H9tNtDwbFHc3H3paorL3hLXYJA8+TRt4ohg8zZ3SsjauG2T7M
+n3cKArdgsTc9IZoz6NmP5Bv3bz1NrvnQpHWzRAWYtc3Cro84v+mBWy5wNjP5Ryb6iH0qCGPQX2K
R8hHfaarG7NvQyxOzFUQI8xbPdPruTVmBhzngsTexCfKobGpn1VJA4SVShTIigXb8/YK35C2yauP
Dm7uHitusM+nBwVyBmdm+lIYOl9efg5LPtjrbvf1Mqb8r9Mrp//gS4Y4Hu5XXf37v/71Hy5e69e/
fbNMma2Gm+ajJCmyor717//Kb/of2fTK/98f/p+Py/9yHvKPf/uX13cZpvCx6zL8Uv+YImkblmk5
xg9j5nSMv3739Cr53Yf/+x8VDO03PJMff8us/Ofv/pVCqf7DUk1NdVUVeCMZICTEdR9V/W//ohr/
0A3qMUKouq1rLlGX/xlCaf1D1xxNqJqru4ZJROU/8ygt/R+GMNg5WLawSO8i1PI/T8NfoX6cwW+n
5Rchf58HeaE6HNe1Tccgl5a5lNCqH9LrOqUvBZIjMgVQImikYeNr2Nb1famKPwTlqVMQ3t/yxqZD
aZalC0OzhW58OtQQOA1mPA4FUA3SJqm0snVv9eRJjWIOmV4VenkgerX5oox02Pg7hqF5YE06d+km
qn3wBbEJ/bLq7YdP7RenQP2cGHM5Bz/8YZ+y7HKFrm9EmwyQkb6J4n6v9PKWcAyH6hmqMT176Akl
ADcz//2BSR/9+YToyAphwzsmAoS/n/veyW0tLslzwDMGVcPeEht2L2t3kcRf4zh4/P3RfvlJ/3C0
TzmF7RAMehxxtHrU1qYYz2JamhHcoun5zX/3UK5G7Kpua0xZNi2Iv78xP0oskozJN7ON4toIrC2m
qJsyUFdIP69/f6jpRvh0El2Ne8G0XVe1ub0+xf1M11E3ADhbxg15Cn1wjCiDx1a5BwRwZdCwwj50
bpx633dQ0b1kNyruy+//hp8vbJeYWm5km86UKz5f2CKtbKifbH6ge7wIw1lUjVgBVHmqkCITKXwV
K9kfVmcqQ8NPb1vjJOuuZZpEp3562xL1a1knZbrsXIXegH2basaj1ncP02muOuWpQ4VVdS9lIL6a
Rvothvi/HDV+ccvwljUD6ayF5U/9HHqZSDFGfd6kAAlciAFiMx26NfNrkyh6oJ/LKHSfaLPcNTz3
+7P9813jalxZqkYRxsCCOV0QP4xYthUZYWGqctmkrAwZpqgyKLNp7JiuLuE2778/3k+xfSrHw7LE
wMX999Nd6njkL7D9kss8o5pHDE7dYNZSN27bI4oVO1HkayntPwRZ/Xy3/v2on+5W2RcGHXyO6ljp
F7ZsB7fTrvraWZiQv//7b9DULMIgdcZlAM1/P6FVTGFjaFqJIn/ml90q9NwFIMgVFoBTUKjrxm5u
y8a4+v1Rf/UGuWvJddeZ6czL7uOHjxFVXJjHER8jdPAdeWNIVvp9pGN469o/nMtf3Z+8PcNhQtWE
bn4ejkw0Hw2t0KXRyKWFT8o24ChmFOWzYOWo3Rzm3R/O6a8PabuaoTK1InL5+zmNfUvr/WCUiFxI
uY+rpyyF7dUEZEfJTaB4a1PiqPv9Gf3pxuCGNLkbCU8GzyGcT9OJF+q4itXGXZSDPlcsjEbmzoi6
pdUjW8q75e+P9tPn9+lony7QLsA842etu6isbG+NNbL9dmMNZAt48g9v7KeTOR3KsdmCqq7DfvTT
WDe47Lp6T7oLeiyO+dia7lq649ZLxJyIqL7/w9j6y/OIMUtTVRZGxufh3PfrsoBOjWM40s+qHS6k
ob1Z2XNqhtvQGHe/P4/T4uJvqyLenCUc1nGUvTTz80iqRe7QYVPgaKOzNxr3cv7+/KZ+nien4+iu
biJ3YL6wPt0EFp2Jwsb1gqTf3eDPIKRvOYFGavYXg3FVxNU6VMaVktN8xmYdWsMfbvifxtFPf8Cn
y9Oq6jhqFE6rZUwSpIc+9a5IOViwTZm76dda+HibqvXvz+7PE9Wno366TLNSeLUfctQUXQ0VvTn0
23OQAiJjuDkNJhzFgCTF5n9wDdlAePDOu0LYny9ZyDhBOSqlu0AZcqsF3kEn285MvC16YWrR3JW/
f5+/uorsaWXNJ6uz0ZiWCz+MplrvFH3sd9yNKl0/eOYZnyecps3/7jCfpgon80j5AWG1yCkvdDoC
WCOaD1H8h09N/+XbIWzZ0tnjuLr66VpJFKP2DbtiHgrDbe/nm1gUO2C5OGeM49R6dRW5jGptNt0w
DkVAldIJUvttFIC0qQq5MejJMRVsRkWfT6NSbKgrp4m+hrl/rcRHYYxXWO12TpLfjVB1yyo7jwxg
PldGDnhACzGep+lepynMVuwPE9Ivr0p70jW4oErtyz7zx48riqiSwuvl/fkUh8IpEGEdu8HyoCn+
hqLgRoLj/eNQ86txlPUpQDj2jUR2f/r0wizvZIy5bjEWwwvpTtQhjblrF2sinDCOAG1Pwv/JfcAi
1Wbr6xiG9mnoTlu3c1qTC8Yv3XmCapFOn76JQ+uk9bDaivH/sXdey21rWxb9IlRhI+MVBBhFicqy
XlC2JSHnjK/vAbq6beuopTq3X/ueuiwLlAgi7bD2nGM+fH6DftQrWcv80tY128bp9PdzMFmhDXmE
5yCzZLT24p6EJ6yo38LMvvh8Tx+dTArkmoowi1Opv2tYuiytSqs2LLdqIw+I/EY34FrXEBuX1eBJ
XiNZ+WJa9dUulxb2j4e8kstmjFgjdzOUekYp9mqmXVrAd4Qkjrpb2NYXfdOHZ/P3Mb7PPB8VOD3W
yDEOSXjqUVpMNNAS4sCv+6fznfC+H7TwOvNQmCBvlXePfBwrukndnckTNkrS5U9obIh0EVSouFEX
ul8XXYYhpbMkLgm1QQUcVYckRDLdwLJIHkP4PUCO1ktT0S9omkH+D3qwP7/iu0uOPN/QJbwgbhOX
Owxm4HBV+HeIDskeSrtLOwR1xKX4T2603yfm3VUXmVB7LoMFYw5hLjY4qrWHhfOwzCrHHmQvN9vn
u/yoq2Y2bfA/Zta8/H2j1SMOhWq22SVNYDiQ7EcoxdLsRul0Uc36JVDVK0uuvnikFJ4dPvn9XWAb
mIU0QlM1Cl9/7xk0yqhR+rDdWBoMR6nWdhd91xJwYNNFE+XfKIBemaV0m+MKdOwetYcpWW+TEqza
zLgzeojbGJoApu6ycCS1Fn9cFEp3qZBfBv0UDfJm1khcN2VCuGJgMUNn1w48+WAVjT9FvySsdITV
MrC/JhwEm3aPM7N4lLWCZY1AOrKs5CmYH9PIjp2IpeUUCyDk+KMBE94pAV/5IW7TtnmuuvY6wQ7R
EmbAN2ora1HFasOK0GVPdPHNrHYPhg8wUIGvphIM7+L2fWOEBOcaLaLWDt8ridq9hpQBK4sB0Kne
ad0zAGuZFSIHIw8iZNGi1tLNFzKYTrlsr3wb35dBgi1hXp5k5Dc9kbuOntadI+EF1U4JMy8HHOGz
3I33hTRgZ8vJdx7Ncldq0k0h6W/wCVhP7Ya7ANoVnM1NW0V3oSS/1H70pOpi3Y8aVjyDvIY+h21h
kFRrl/Hg6tCflOQOrNZphuymUgNYNmkD+KGhQHsIQ+aiRvk/E04VT+oWMUi9osZAZLSKvizq38qk
z5xKBMhApxoFT/SSBdo2DmgMfL980IG8OnXyEhUyjglIE46kV1eGCqsCiC0zowsLulmkXwgWBM1c
DWgZxpus7X9M5gTkdAMKenBDP3n2xyTBQFm/iaZ8m0v9GUrgtjr7bjR7cuYUHU/Mt0u6Uz7mL1MR
yJgks2MhUizki2NKA6zuDCzwOVmVsE4hXlBcgnbK9hUxiSuRw5Wcw5+4LzdQxREuH2ZbObVl/MiC
x32KWQf4ECPPEhltAK8pCuDBUVWTncF8Isnjxeamh3OsA5NJB5Zz+y2K8k1sNndD3H2r5/Ctxx4c
5eqPyEiPfu3/KLpxpxHmOIL3sZALsYYOv/ZHHJR3maE6VZc/S2V9O646CUbG+Z4du0NBhiTGtuF7
K1CwwUR5SLNmLXXjW7bMRxol2PiG7SgJDjvSMH4GUYb6qmsq0Flgd1Ei9KVGVAtWtCjxd6VN8Gvt
H6GNuXaIisRO1lqr75cvXE0W7AszfBC1/ZylMz2KdNlTrnMaAgeRGSxCptbBy/gs8CJHXO2sXOxx
gz07hlnvJt1CEB0BNrTIZsNIMTkFD1QGRi5PQSqM+jVu/t7pWZvEp/lIQNRtWPYyUlR9pZjJo5Uh
Vcnqu85P3iZJnLQg+MY6814vCQVlYdqEDatocL3sp0ru7puOhZ9uTI7V66wFb0x6n+ve3+FfWecT
bi3Nd6vUWtuxvvN9gNt+q22Z5R1mqz3Kibk77w7a36rl1jft+qBbLEhOj4Uf3XS3flq92iJ+xhzx
sHxUa+Q9CrDm3pSSXcDBx2EKBFbZmAFXtNFDuFMmEpe0TkkVKAboy/ptP/DoD4OrlOFjpweL9jxx
CkXn9pqSp3nYpGrZr8xphIMa6G85RnM5vaSmBD8hS2+WBzvX5shRRnFCB/8zHVIUmxbeGagTT8Ob
NRhIDvzqJ/r6AN45t0IzA64nqNpGG7Qs964h0hNQ2QAEXiB3TEaQegpyNIn+uQXCepHFmBHiAbdl
NpQ/g1h8r0IdLGSBKSGSXyulP/rWJT0sv1lvlSXxNLCLH0rJWn3dfxvG8k5Xyid91HFpCPE2Bb07
6T4cP26qZLlD5PYCqBMqKHrGVpdvFqB3BZlqZYzT7i0qyLUxC9A8tlXRbIVu0KRgpl8jVXkYVISr
A8ROBwf+ptRwuDbGi5896SwCxFHRuolJql4jvZ7vJIVRlxn7WBbJ/izN+kh8BCOSTnVGaW/U7Tds
fRpgHS1fVenQOHFC4BHfxNEwXE/fJIvEDj2zLkvJ3+HACgmBAAXcmqj8gyJ2fNo6p7R31ZD/rIYO
+Gg3Iqu28YYsnd4CjcRn1bhSM/JIyPJmGItXDUWlavhIaCqna8gSk9HTCU1ad6VhISekD9Hbb2nJ
qDiPXzH93oaCtGKzudKaUIHzqz0pRRNizCjoKCTW7/GReEbtdpVCeHe80TLO65xpyOrMyEOoirGs
eaxkFKOJuZf8GjpBAOhXXuJJ8KHwBOJ7lk9NglmuGqiVtj4ceDtF7pqHIwuzJyqM+NV4szmaZrxt
66B30g4xqxJpLPLn862Ssvn8SJg6Wkv5WcUKvZLiy3ks71PbXqAE+143n6jm/DC6lCdkuvN76ByL
HMRy81aFMe6Y2rwpFdoY+tUa+6cGDI8nXvS4QeiVHgudAJ88rhxZVPelWqUMMf2ffSl7WlE/xYQ+
sOp87ZdoTWqWtxX0mgpHf1nZWLd60CTQLcjHrAIsq5D/0dk1mJCkTNw2vvWS2SURneNIpRE3jZJM
9SFMn8fckJeUXIQqCHqlHAwcSE4Aha1+P+rdHczOksS7ASqcfwQ0se5qYuIG2WhZaCfrVUJJrAWq
vOly3BM1RGQ4NJ40SZLbmxAiycVDfWOHM2RAOkeMeiAAOiSe7WAqLqY+UDrKamgKY1fHFyw/g8oW
+qJmN46CTAiiPJTvLPdvyjI0PautbtRZqBsrk5CVm9tRtDW0llzf+6g+stpkbGjJu2FBa5ZKK1Zd
GMU0QukFGp1l5NrtNQlaNnFkuwLaQJ33WyBQl1EMMDeZisw1J1y0KIHF1uBKgK/IiOKpXRUXoUPy
HZ+YpG67PBtAqVnVbRXXT6wWhkINWpp46UbqrkspAR5ZAgiNkusY6azXcJoVg4RlJZqvMsYWpFr2
RD1Fb2pnpG4dI9yB1vXSKosxgXsXHiY5lS3nEVKjM4YoDXP8mOsqKX4qDf4PE4UlIyV9G+vzVRTl
0qZSqIZMcNLQyGDskYQ3BmoOTc9QHEKg8fGlLA6xwuglBlGvZkrEzhQdYG8gdwWBuUrnRb3S9IcR
mgtZoFPONzRRppY8iIjFonVp6Yu9uMwZLSUaa/6kkTRAg/pCtJ6FgFY2SK8DbgQYvEc31WTIOOmY
82IgCm2uy/WMx7rOxttu6BkH2dk95iXmcdwRFTMBMpiahuE9KwBIH3muMCYLhcBvcqqVbMCfUg7f
bRnHyyyDzphqnCg55CTPeiaGfnKRgaNDo4qyy0kJLmw19EZpKl1tVGPaIlBBnHlwksQQjIMXDbrC
8wGEH1Yj/L6Fsi70bwauFceWukMThmt/vEAZE3yzQix+FvDAqArBeug+XaCqO9PCqiGn5TnDo7vy
SQPnMnYEMD+1pDozQ+6wK3QYe4DHhih+QevbQLOyrr6tEx2hh1XsO898rA2l84z0JwbMa5K0zJWU
MFDX0uReBBjthDK0IF01cjrleK0lOLcEIBM5Q/V6/lYSwDF3qgz6m+7JCDQd352SrygiY0Ii6zDQ
HzU/yZfhR7vJtPoJ6VjKfafa0Xow78bA112KYNYK9Vyw0ohIc6bIv1K4pTxV4t73J5WslPQUh0W4
MSAckpmpaC6JmXPOF132GHUa1lNc8lNuPgSpf8GwKNiafrqQNFHXBrQzC8/8djAZUyWMA1K7YQAR
2Ccl1r51voU8WUdMyLfC2YAnnmz1+2gKdrQkgzuQruFpSfgkGk6NzQK8F3fmXgwhswMWVVsDf53l
TzAaUEljTS5WVaSV3miU+iolntxAOY9npor2hHg4RaSHDjPAeoVy1FpLanFpBNE9an7hdn26bmv8
dI38jJz0ya+k69SSlA2e0Ye2mx8MjOuOVvXqGip7RAb5nilbUZMUYeXiJU6JkjGqLHemAL7VXIGM
75hagVZipliqmQqrGI8ygWTYK8INAR36yrLj2ZPCngIc0nzzoSWQdqWXLTajmoefM4wPOSWkdLqo
Q6Nz0UG9gZe91Hw6rllmrJT1IB2h57sUfQVS/mGnyHgz5AhQN+HWhwZ72j7M5/smEweWbm4J3tmE
Zgh7XrUiZ1Jxk0IaBgluxl4mZd+GsmycBFaRV5S2sjIk61LL6pu8prarKT7zv7zdVNIr2iIo/FH0
M4tHZoyahGZB4YQYPXYHu8gJXxmWcQMZr04i2fBYCdFiyNQqa2MmJNxCnuXKdsToGNWSF48IVyE1
QCcwZ0xsaC3dpuVqGfGLyuNh22QB1mblYqZ1NcpwG7mQ8LHkVurYNGGbuTdRTpF6LFUlOWgjwsTJ
BFlbgrnHHrHl/LUrEWtHrIC0OzP+ktJgmbpR09UsERBJGF+5zoxG4FrOtVWS2jrB5KnksQh+3+f2
vc73CO2iW9uT5LVWU3lGDIab/JsHmegdZoNYoaqB8FKdnNYC5peX9SHxacKRBm3csAJQori1lDWj
M2r3uePrkrHNh5e6JcR1rABVzxXlgDRvJy/wQXXmfrrWiuBG69vvfu7rK9GHyXbE4+jk5rM0Gw2F
gPglEsG67GR2rOX9SpbpK9U5WTeK/iLZVew2g0XyXNrknpVrPoDr+WrSGF/2cCEIxiNniFSS75R6
DCdXat8t0vpY4sjeWAXB5HYorY3OvtPkptjq4XxMTLvaga/Ho2pC+VDAWswqdFdcxY3c2duwM74v
AURp0KzE3KneoHUvXO7Ky+sEx9mA3dmcY0EFfSZvQgMCbgW9vaVe+5ZKCJaDfCYiqLlqYlLHCjJ6
eqzZFwQYNyCIGRmN+AzMhzwlGEKpZiiXMmg1aTF8l7WFNL0KXSGWab5Jd5OFiGuaabFMPdOeEcQl
VnHaYlroc1Jwxo1s1jhsE2M1acmr3ywgMWiUBNPP24JBHmc4gWszVpJr5nj5plndCTR8seLNU3Qj
16RaLDhguk28KFXLxfWXcO5hb28bXb6IQvNVZ8TDfEqxsVeDRRdHIBirFKO/sP0eNXn9o2lA6QRQ
m0WRcgl9/SipUUQC4AifUy0YXvVE12m5vdWAG9ITaoRHWD1oivK7qdevc8/19HsIPBbxzEW/tmzx
SnFlTyDl3m9hGSgDYS+hVT4TXUQjA5yEKTT6XYXAUaK5G3c0U/AwWfZE9MAyPDOw9ySSyaEr93MF
RiQc0vsa4iCJmtJNrCU/yFN+QFeLuhmfOAmSL8jfn3qrwn41QWIbWO6e+uZBYiIymbggs+BIYH3m
Fvg9MFnElddCkULfTSxPArBJRWkMsJ1qhzkaD1n+lCl+7DQ5QJKinnalmmQbXcKe1pfzqfPl68GU
7gq7OIgSuikxrxGNSXrTJt2hS6oBT4F/IvR+P6UYAw2cO4XaA/BWmEUIKR02U6c8Zn5ysgC8r2JE
mTSwXHW5kfY+mMC1SaI6gDf6JFO6rVsIVYIaDmTLdZvXVw3SXl/rMCPGwA8U3DwNgbeuaIfVHFQP
NkAh+jHPNOrYKUu/X+cVky9TegxGYdAGm+7QDpda2O8E7pc5ImEazgvAgupR6sLlQtqv3Y+eQukq
zpD5qw3FjEorXmvErx7yLfDhmRoRmbIWMtEBqQnSDCscQC+apTYEez+9aibTuma0NEbs1qWO6o1l
uj5YDUD0wlBb9+AvcOrJTNZYUotthpb8nxiNO5k/uj6/FH7xpra52LdJof/aBNliDbZCXJ43KaEO
Pm1mavM/fxNlZXgxt9kdCcF7ndH9qZy5eUFMCEcYerQfqKPY2hhe0PYFv14ISYFOtryct/3+8fyv
8zYmgMUq06Tyf//b37/coWHZl2rkBqaWHLvmCjI2ZdTlpUtU6agUKpWdLiZ7vCB9eQN3Bg/r718i
hYA8l75UnV+/+et9vwwyvJ7HqtfnhDnL4m2qEhayzp92/ut82UVM9NVakRmH//7E827PPyKtyY/2
QFZxs9hQlBrDr52Xm9+/i/JAW4NL0VYE9VQHu8TiVxvk6zZS/UoUcXxNnQdocB7OzIbYXk8SOYWG
mh9zEjxuZbIPfbrNbx1JxGQCWRY5LaP8OGKpOm83ShiTdOMR3ueGJUfmpfjCO3HVq8aFZpbNIdBB
5OJRNpTLWFy3oAesJiidQQotsjj68PL8EsQKnn7Rd3gEaB9H3+T2imIiLHqwKzlzxFDOip9gbJ5K
FPu0DZKN3qf1T4Ko7pPagiYZaBEYIAfBKqsi5gbJsCnsEmFOF60Kveq3NToMhwuP0c2Wr8Mik6+J
ILJ2ksGZ64xhuiAl/CJRfZmkPF5y1HrHTIvaFRynwPv1BpQPTnjrNaqSegqJck4T9vWmVFVCaHqD
HDO9IbczKF1FIpSwi8gngMYZbsfO6vBKxGsZ1PtOb5hT2CFpQVo9lbtchN0qyhX4VhYoZnUU9nqc
4ZcrvdQfKzVe2WJsVzMZA07YMvnyWW3Ve18Su8qWCnBCC0c4CaTJsSfKjDj/7jvttlIt/3s5abu6
CQ5gof2Lpk6rkxLB6ChtvM/Li5IkZBcp2qYDIXToaaYPhCUCzqrNlJDs4NSoudTCZ6G+VHA0Bny1
uxEjLBZ1PVvVBS1Fo0MJTWU6//U8qMZ6UaOvzNQMDgSvlE7g142TNe01VkJt08s6SB9TP0wz7W4R
mT+icmHTsiiyWQbduyZWb9E8mxS1MtMVOnAiSQT1BdlntVfianPOP/56UWeUc8u7cxnRQ1XEGzBv
hxBq9vax1Da1KVfHX1vmDuPor3+GZKxXCBpcVQPFn5INtWOgZd3WJbZPPzTsfZgJ89aOyY0RA+lJ
vlWYt8AA5RM0RO/85vkPcI4hds3yi/MmVa3k9RTFS9w3nzbQTdBixL/e/PWJdIBVFpOlvnz+WDcq
pIlW+fWJMXpALKnW3flNbpE3lnzEwZhCXK2RCsHYMG/8QpsOjZK/nn+arMy6kQgphVVpYVFYfkOX
sXfArrs4v3nelBEAtyKyvN6cf4xzG/xMxvSs6ujOhpo8lzrzZ+/8biV15o02PalxBW/AWMr6Sysr
/f2SC+JM3MKkCGQRU+CiJ8kIEcwisCpNSahr15EYSRd9smUKvfF4YtQwnM6bQ5tVCCkEhH7edn4X
kF+6FaxzOKWkxwSsL39SjhfpAP77/MP5BWRUCsfMijYgu8D7SirJCnZbXttE73oZ41gP6kh5fd4m
BMjwzjQnt5gMUBck00dMzQk3IneSn2OiZdbEpOgYJv77byAcJaQZ2S0wleV3tKxSNqGC5SkuH6VM
L36Flfr/E1t63lZjA95aibh/t/0cbBqTmGyx0vJg9t99qWtfygHUnGap7f7/maL/zxQlj+b/wBQ1
ZYqvEq6lq6jq7zqbvqaVBCRKPYtu09YGdqVZV+efur7JNsMAisHXpwi0My8kIrgLq/J0/g1fwM4H
GlmSnMCb+vQUs8QM5IqhhkyxZgPd8bmax/wY9+a6bJMZdgo8jzTtPCsprUNAicOZDNPwyiq+l3Um
7OZkkxLQKzhUGVYToUdZmAV0QKL+WXsirFMKE8wMeoKayApigIkdjeVNmVnG3pDydDdin8cxrfVe
BFZiZUq1fpzzwDiOYxDtE6FcRYGGa4uBwhyx5tBmuvpzIqKvV3JMaVoZHxsM0I5kGdNWEI610gbq
blk9dJjBWcHsbGYbs1LO6OyNZKPrzd1Me7amYybXvp+iE/SI+KTOk+JmdoMDFU2ww8A7+iYysk9L
Ep8Oc5PZj013GiVoVyIbp4ti1qbrMTNAmJvmfRvlxmmU04tm1FY6w5iRisqev4LtCk93mxZa4aod
aJXz+Q5xndNYMZcrmhU5XmQiEQLlheQCYYLwwiSSoMjPlz6Toh09j74/v6DMfYwJ3XJZgpguSI2d
nMqSLs0iJ/GzTaRTovbSKa1o/W0VsQDjAsJaY91aRXphrep2cPOyri+QksgrHN7QHcx9wWl56wzr
QQe2bDLpoERNMo+Zt+Y+YTa0V7u5ZrKcMZewZOs4sMjptKxrb5IwJB+ngBbXyv6VEUuvfdZVO4E/
ldxo7Jk5K31qq1Laq4EIV5MqTvCyKdUUgdict9mWSkaMTZk4Zgl6JZK5WgPGba50s18isTUCdcEa
oS9nmxKD45EU3VwxWNmTJLSf4+J72BrkP9fDUF9RYI28tAAz1aEruDq/nN8YKxg2lNfGSmkOaZw0
hwnm3iGy10Ctp5s2UndmEISH2Y8k8o0a6UIZU32j19Yr3CkAkanYDH10lIguteAlYvtLtqbaim3V
+9HBjOQHctujiwxS4n0rDugv8jswLcn9ECU7TSvMU6vJyX2Yxt/9XjKOaUOsqmyyJjFnUnw4vzkr
qCPDaVS3579sBUl2k4Ju6PypUUtaVGswQzu/y1p0t6tVLOznH5M68g9mwlT6/MnkamiX6Dp+fYcU
vsh1IlbzUiAzB/tO6W37bpZeZIK+bs9bYr+/HlMruDq/xaowGA7u6QML28BPChZaRmIzY1efRHCR
BFW/znLxSmke0Kwi2nl3/qe6vNs2OqRXuUb+FJRvedBUm8rKvsXgrVzKmtuYdXkv2Ehz0KyrGeZN
4HOpbbuR1iOZ5nHbPCGmwszbAXfDXe+SAeZVxEN55UD2C7f/DpUqlAWNyd6MPXwl/NRLqeGwuqUQ
Eji1LCzo9b5hxLcaBflrIYymNptO1SaN2m6jURZ0p3B+0XV8ykoExEnwKKLXvWywubNMVJUeBJZ7
pep/DHnbe/gdVrFPJkJgptcVCARPBl6DKsSOkFX0Wwv0McPPhIpmSVWyLodL3S9IIhiR7xQIOaX6
6KcJYELynlddDEwFyIEH3OIF5A33ZX6fNlbrVr4KWAQ1LZZHndgoIrNkEjVtnqXz1kgRLMNYtCaU
w8rtedsfb0/58tSdt/aVckH2KWHlURpenl/kpOvxGPceR0IQw+83yDxkHBhUL5DJyZFg2WkJJGO6
ZgENAh+UaBEgZjAkKx0DcqUwZxYEYVO3pOImyoMvMQ8UrRS7UTYcmppxNpJfOOzMEhw79u+HOoip
siWbLrOIYRTN85TGLItWqGvafD5qoPmP8G9YTk4ox3Vjeiz7cf71wooX3CFKaDFi/sY7v/Fr2+/f
ge4xUYAe78+bzp+ZGZKMzgbmF9W175Pc3p+LHXlEVAkxUywQEcq3z0xQuGqVM4kLlIa64w956p7k
dglBrDp1Fa5jTJArbvZvTGkeogblwxgRit1EMLqk/Hro0UiZLct9cg7qN1J7l+WP1oFgSNLCdGMl
jUf2KEBwbNgsMvshgCNbOPkYXKrm9J15+CILpjgzhrEN4FDknk+UVu/PlhtxyDqqpjFunnS/fq2S
LW4NbdMG0HXTeMD2jIff6hVjYynDsZabH6KF7NiZXDVAUxQ7tcsOxOaa0I3BRfQSIeKqcmixSrFV
epAqfaLErvTiWxKPligo6RfVK8iPZ6TBWwa0N6ynCaegRVi3R8gakluO5r4SxH6R8SUteiPqkB1E
mZniYRao9SZaHIK+bTq5bLyxYA4R55pbTN+3otgMclnBAqfGBFta2neGFMCEhNswlZjTM9Gtq7Cq
jyL1iSjSdgk1dI+j8G+LkjZJIeqgSIAkd9oEvGCq4kUOpQBg4wUxdbMvFYlIyFQ9+lLQs76qU1RF
lnHR+Pk39BbNxuqy/mJecIYmOGzdHMkTINHUsRt12ovYoOtO8gjoVbHCzM2jQ7zeWq6znzOzTRYd
GtsR4WBsjTbM0XHTA2Z53tdOMlbTvifMt2lpVPVibG8TY6+T1dS1W0Es7RWxmNYmri1qy0KpoXuX
qhekWnQjBqrRTdKXjwNpn4BqHuEnTN8JZeDLS2Z6NZAqeRnKLEwZEOlRHVYngGz2XWX1EKGJ64Lw
4KU4LA5S3gw30UJJLqhEFpSgWVeCR67rKs3V/LNWAposqf+WFSrNWaTeS3GEfmf2zUfKEWVR8+yG
CsDMcTjiHf5pBsPJSgAZmx1wRxa0FTl9pHJ2GtDzmAqSiZoiMGzjp1Krr/IpAIxoyvdmkD+k0jNq
i00qNW/qONGu6cO1NMt33FGTm+A8avTWbbUAKtDgmWpFuVHtEMx2d0EBJij/JuaSEV4mZ0gDrJ8w
w1dwZWiYoO61BmKoybhG6dxyXB2LUrOwVxrBs57UfstiP3WE9hra03OtsIDVZHy5joGB3RePEZnb
qRRe9RqzzM/1qYsW+J1KlJw9RWd4pcqm+p5MoVMwAl+JqWMRQs/pXRnHXoPo/6xjV5sv1Pof782Q
F2uVppvyO03qMGtNHbY4Z1o12Shxwmydhz808T2mTi8p/97KwcH93t07CXuhhAWjAA5uNrLrJpgv
iGI/KIp08/k5FMvX/udJtDWDABQL8+o7XXE4znXTx4ntsm52azRIJXHqXXRKfehjZDO25S2nc0y0
23rxk9QQkanX1nrx/fMv8oHYWBdUAjFcYaJVzEWE/oeqfVIb3yQdzUZkrt22tv4tQ/Q9df6G1Zbd
IjZGrEkf+IWn7ANpuy4UDMoY8mVsOu+OnhGWLekwRJjlkQrA3sp0vrHbwisS/d8LuP/c1Vn5/scB
inAK9QreocuiG3HQrN9J9TrED9FPR3+Y93n0b82HWGMFTiAT64xqYOr8+4yWMdXAIsF0sZiPBM6Y
vrUPWtVty65YySbMkeKLQ/zoEflzj+8E4zFOI9ZwGDXDXEf5cNbsL37A5SnhKD+/YT5yz7BaQfAm
rnkOVHm3N0rfZlhrk01M61aNLQLaWX8uwj1yR7qh3FusJTM6AcDQX5zZD1x0PJgo4nWKcfjo3rv1
ANEZKEuK2AMoJaJ7HXRHoyfeOCb7fLyiuzz4hexZ4+i2Un8dk977+bH/80SzfwtLqUA8pNNK/H1p
8TUY2B41iODC2C+s8LwDKBx2V+ClvBhT5Oe7+6fNXFkaIiHDAgI/o7w/1ZDDQquRYRkjvL+pKdb3
GQvYmk/nUayTZhehhUMkFkZcav3fH6uwKWMosqkvHux3DUM7WYOgpiGdb2OVxMymtzbNALemFm4k
hi/MLh+cWkFx1zS5vovZVPn71Eq93uh5ATrPjJVd58NK5gZuDBNWgrlesmf+/alFBqKzMxyZ9j8u
ZZLoRsvZl9wc55XfyOREi5PFyIYmf+6yCyhh27nWb5iMEmT18Pnel0fk78bfYOdYEzXEyNY/rqtM
jl3SDqrkgmbzrPiHX6bk3gLKZLZXKOO1b39xuP909LFDgZVPQU1Gj728/0cjWDdUwFvGoVy4YDcH
9n5pGqgJf9E2fHhcf+zm3T0ToTvy49aU3KJQPQnWaTAal1IPnhl9Es3e4jL9/Ez+syMB6mJirMXM
Z/Hfu9umb+NKwKMPPEsyLjWrQPtn761Su9G4Yz/f1UdPI32kRdND/cYyrHdPP1h7Ji1qERBAn991
/feq6O4Ws7dVAVrPbso8/hFzegsEaGDa/oO276+9v/eYAkDRGOYF3uJn9ZVNmT931dvQHwM7vl7G
RK3V71FuwZRGKZvU28+P/qNLC3MCcMzSpTES+/sOojASlBKlDW7XcKORVaixqKZrBI74/RWXtjT6
L/x2H11aulIND+pC2nnfIojKnItoyHAXmMVxMdWWY3g566anG/kXu/qg8eHY8ApzYeGmWMtg7Y/H
IzainKaiDDxd+7FQaHRDuGVteb5l0dQHX9xIH5/K33t7N8Qco7KhDMZ9JCDyRgA5Y6k5G+nzBK7w
MK/s9ItB3gd9tqHg9zJN62xAV94doFIqdR4ZPbsMhhu0MFskphsEUk4xHWoyPwHKHpNURQs2fHHf
fHhq/9jzu4M1xxbRMcpvT1abE7VVt2U0tAxr9UpZkUH0r4fvfx/ou9t00Co0t8uBTjSnCm5AabIO
eFW+OKplfPq+AQfPh0zDMDTkJ++aAqB/85z3AxEwyXpU/dvFnUn5/SDAXQ8xlYjusjLHL+7Ss+/6
H3vV6ZWQqls6I5G/b9NsmgnVtrlcJLcf+uxKWYIa5hNp8xfT4F+YeUa200wqX7WrEZIrIYrbOD8K
fo3OwQ2sGxmG7uftwnJC338njQnEQodgsLAwu/58dAYAnXDdct9F/7iJh3pj5NSk7c3ne/nokYHl
YbEqAe4GjMjfe1FzIjpkg70E9QrwjbvQCxanbzvJzkrB2P/57j5qejRI1kw3eUxxwP29uyggPUg1
Gh+WR7NebKZLl2kwMEEq8sWuzlOdf5xAxeLsIYSxSRz4e19+3+t4TDuW8jHYK+n0gGdjS11uiwUT
adRaN0gg5gqCInoapcOQBqdEx3YiiTs9Dm8iO7rUUnHRlyGewq+u7kdP7+KxNnRZyAx437UbePIR
y5roISNK9It3vJwI4+ycIGzWRfiFwffDs/7Hzt6dCYSRypSzVnH2vWbFYw72drnIKWKRz6+vWD7q
HycdIs1yealjvIfuaOEUAHWO/fOs1xj7y2W0OWGv7pL8xzReakbvDsAPkrhws7T1lBroPPMZ/AiP
n3+VDw+aSgprQnQ+TML/vvztGHREr6kcdGQhc5p3qT04nOHeSL4YQXz4pP6xp3fXkixnI7VnxT+X
bZY9yUpylWv16fMD+vBR/WM3766ikSatgLXinwfWHLFXNmLXThRaq2JPMIhr69HD57v8+BwaPDw6
TwHT0r/PYTeCFS6o57tWpv0EQLDOjeKUzc2moA//fFcfPRDgNWmBz3Oy97OieUxLWSaX25UI1kR5
v5YTTEQ8FLFt7ltT+ap1+OiicWMw5jo3+u8hdaWGELqTE8ltYNVi3WrXZv/il0RZmtNDri/TYIP8
HXvv4w+f++KwjHtZ+oM6BNLG/fzg/4u581iSW0vS9KuM9R5t0GIxswitRUomNzAmmYTWGk8/34my
riIjYzKsujdTtxQveRPAEX7c/bh//00P+M+3uTqAipBs0eiG0qyOjIM4akS01CbmtKdl+kKTYbsW
RTq1dej8SI5+/fxb82yYeGnQ5mSc4au9ormeUUYgtmdJRv2pGZ9FqqH3X225Xn39JOPmuJNlADqG
PwjK4u8l5UhlEyhpz7FWa2/icM37fmUwth2lr5oZTMRhK04GwQmx/GHrjcoks/xJ4FoPg1YvKLxe
9zYlw4Vnrl2FesC2XQlui/gHNSKviP4bkRWqaCaQUprcikfLLJ7SKpsLyxOb0VnDMJWyd5KVmGJm
4yRiUjofT2NlHwKQGgDz50k9y5Crnwjvjfteagu1WYGwiPAlBSNA6ho0k+k1rRXw9OmmD9wFKao7
0futTS+SMv81XFe2pShtvRhVhkszn93amAsiFa27Mz+bFYRDwqbdmaAbBhzoIAQ8cDvWJ0RNEaWx
5Nmo0/c9HYtkhQW2xb+LYlBurgPbxBcg7tMJAv5eB6MHjjip+DAASsugSejmVZfIjVD8PW5E1BXB
ZGB8ly6NNkQNYppA1i7FVMWFemcD3twAf7yN+P0/4hQj0XOvlHAAo0QBWfkuFgasmsbN5l8P7835
tB3TBo6pqZ/AMTFahGGpI3GI7Dot6LTcYcQd+ZgWPmVku8K07sznTbv6XzBFRzGEw/3Hl0VaQ5q/
4stEQnjUDFi5nBpodkWNOmeLf/154qddH//gof6BbsSLv3InVTDCcaSweqohmXRAPMShIfLCYuqc
dqVxg+/Fd6zXbevp8C+gdPiW14nhkv5FXx/FUS8rtNGG1KQ+wv1ZGUiZkFLmqpnwj3yxcONCM1l8
/c23R/hfT7+y3ai69k6rcPyLdPuQcI/HqhFWwcypzMX9+fpxurCQ12Nski5QSenBb3SuTAIFLRKu
Fz50g4FDHfgkds5YlRtapN1q3iX1CdrEUpjEXopWZdwhSiM/UVE/y5xhJTxuAUWyQ3mu2bTd8raD
Tb8xM4SxOSlWM8uoYYFEvxaUKZH5EP8f0cNFZ3xTonhO8QPGMHDDtTgcB8da2hhuAXEoxEMjb3P/
s2/c65gEaIBbaBtk41wvLbmXHd+1W3emFDSVAucTAB1hLDquqijdWYuP6Ay0ZKitEGgsgQlDkvDO
YtOUW8OvkD0mqcobqVcbypLyZIxlhl8c1faQHAUkqZQ2MqAUEkmzBKWB3h7PQUKbmPY0dslKUlAf
Y3jF2wqfuGlxMwidO7FgInlZ1Pk8p+Qtrd4LWvhlIF5i5MVgkoTONJ3Sgnqh383V3tqtlINgFUQi
Gi7Z37Yh0dGclhzDRdAqoznI3eiyttKq6hEc+lkYWrFrPQqTv17BtzYMimQXrhuI4OuZRPEKYF+m
OpfATNB/HI5TEQO5CNe7tnfH5N7K0eg4V5pIf3PUXMe4iJYraQQzZd6Z32go2HgQCdtmnLngieWq
AEnTb8Qpn9L9+fWX/j8eTThEGKKpEOz+HmGEjK0u5iJyHoCJF9C1yhqWRtisHKYfUexlnaJGMQrh
heHfN0t89b8efe1oMeMqu0kkw/ofoE02I8o1dCvSBLW7n6AWS+XKKHGHbLAlqGv4HGzLShLVEo0J
NKbjKmP8ChxYVMTP4/2ErThEPj8L94T31y3duXIdzB7CuIo42lw2ve9hQ1dB4v2muoR2yY2gdFJQ
M0mpO/G0+k4IdmPl8pX/evLVhql0r7NdnjoX2f4qE9znR9keZ5lETQxiiHdWzw1TAyBU3GQQwX5O
EjhyqroV7ZNz7jzWMDdWeuSsMwLLyhxnXZljcg06LqnNQAD9/sa5+bV/PP4q4KTRIqDrmgYfkUDJ
6HcSOXkqYx86bJbdjsuvP/eGa8TXcgkgEuHcyV0Z1qrSq5GeDm/uFvoqKSm9H0a0UZDgVBQUTxHh
pej/60feMIA80sEN42Sh7uJqPs16SNwuZoAdDQNofIhUgc+qEalpSfmmQo+5H1TfGlZ48QqGj6/E
d/3bJjhDKyeuMSLfw41yJg0zVXtNNBpdaZLTY/mOu3DTBDkqyg8i0OXcunJPcqNuw54vuVyu0Gs+
M3r7pey9s+G/KiaaGGwgVB79Rr1zg3RrPkHvAztzOLPB7f39naPeWE5UDFBVwD2byDlnKKzRPrbv
gqPZVetCVu5Y+ltGiFOZh+EZUUFzNZ21HctxVmvBPB/6Zev5z2YECGbwpxk8on9/5QD0U3Wex5K9
jpjdVq7adpSDeZJZz40ZHMXjxBkGpmNtKdCOtGJleu7568fe/ELG0jYg0FMpcOVfp2jXmK6nB3OK
DkFm+GdD7dcomNIA7j5//agbyxTOJKacW3n0Da4DdVMNqQNq+EK5Ar0hwb8gV+lGCzq6HByF5hSp
eA1fP/NW+tCg5JSd6IiaGftqsVZ0pgek01gzhkJ9m6hmpqQZdJT9WMddMjFKt5nD5CE5BPmLui31
R1iP5gRuvznX8+6Os3dJEl4dNRRFwEqGdSdueK/WsC0RpDpx489L22ipXEKeOIhpx/dyZ24FfbOQ
TOSsezRYFwb1rJ6XN4tmgLNGT91DV0q7qKfEB+7M0rB7kAJ6Xq4y7SXuzqmmU7RCPdQCtNCdnefc
OCG5O+HmgJPQ4ULjapkUKbIYIKfBsPRDMjXMNpo2btdOdNq9ZmU20fTSO3nJQOee6W2CSDanPrJv
1EHH9Go77c9KkrNFJqv7MHMWjmTtPdXsMMZhPi9C8ykb4cR50QA2yy/aWZ5WU5oVzE3F6UtJO32d
Qf4+Gn6JCgyFgqGOCBtN+s08baaSGvzOkPg2+mKje365aBMhcBzKD9oQ/8RhOTdOBELCdGaynIhw
Qn9zabCb6yo9+TRwr50E1bquQHHSpx43BQC9rv0sWBje8JzZbgM5sw7pnnOoCIKlA2lhROvp0UdW
cY7vEk5LK3xxSnspaTSpINuTaxQupjIa0LpcTztz3LjElJDu5AIhVm0F5Fpaxbr1nGqtNYuVwVmk
jkw9NvwB3/imxhVtzZ2ULanf3kAqMHKrnusB4+8AJugtFqgUVzvPqdo7Fs/47AqxPcnZGaS5YSRf
TbQbW3Q6+Eh8cKcCkmh4TLm9Qtn9Hu/2hi23qJih8oplpXxK6w+DbdKTmiGyUcVvHWSnzDXmSjwS
1xdzMsc/ZDe/4/3cMHXEVxr3ceghKIZ+9WmOldheRnHvpQBhDHpoQvnB09O5ce9q8+bHaWIMdQMt
l+tjQyu4wc5GBhH/btm2AeDM7rnskmNfwhgCXtXdFXu48XEUOsgUH9EP9DkkSenvjGwFjr6oOdCb
cCeV5hG9+Sc9VR6/tqk3fBxHpp8R6gc5A/WSiPsjAYRkb53AXEnmvhSckmBtKDDsmj295Ycisvcj
CvGd7N/x5W58318PFb//x0PNlO5PpeChpl6dG/AwQKx3RtAs8tq8Y+xuzB7rn3njUDRIWF49SvUi
xD3tDlEWOYb50z2MVrByaTujqW2JcMJxkPR7x9QNx1xkSNE2IsVFHHW1NnOv8FxMd3RRRqnfjMF9
AUF/RAxs43S4cooGq7J7EeUH1GO+/fsTqhGEmBTLke26PiOjIBpC1/Tpwf5thOHJ74KHMXvFOCwT
2Bx6T8O2ndyxM7fmEy+ZLDRupE1519/z2VVDXCcKvCSgIutcyrcZVSlG0M9oq79zWXljvQpnkQSP
ruEjX/uroNJorOGwIE4tyeCpOG/tqovDk+ojDYuIhif/9r3o6etBveUm4zZi2xBhcahCFO7QHys2
Vf2Ykn5h4SLnINNnoadHsSn1qlp66B3rEy9udq1iLb5+8I2R/eu5Vx4PKs9qD1aC7Wl0qMVp0xCl
xUmTGju1rL5//axb7hV1KhQZmVhW/rqaRsSLatVyccfrGLZIrx9oBN9AxIH5CvCjyn8FsnJQld/R
2KHWWC0iFKzYYD8G77/zKsRdqETjVYko/ioKGiQ3VTw0Jee553+Uqr4A67RE8nuvGNbEaBHJ0spX
GiRWrVUQbpuPFRAnJWw3DcX4Xw/LjSmgHlO2ZAuHXkOI9u+p1+2hRfKRxd0F0sFNwQKSm5cawDFA
TL5+1C1jJVLUGmafg+bacHRcexuSVEKIAO7SonNrj+ZWh2sKoB+PCJ8jsF6/fuSt7LhDuEBexkKs
7VO6LSpVJRudJp7LsfyRmmiVm9xmESjiJ7XLqpJfEja0+NbR0Ugmy3dsx81vtrjZtaHKk5K62lml
MtiR2WrxXEj+DO04RfP9t5CpcJKWnqLqpNT/jQklGfXPJ15NKBZMp0JJj+cG8Z9Xa48hApMjiCtE
qx6+Ht1ba4dqe2JrnXOAUPDvtWPoo5xELWsnNZ0FuZpn1UtWRr8f6/LOOSf25lUogijUP5/0ydXT
B1sfvDyaqzTZWqRC5NpeuVioywf9j7UM/5Qy/D+vQRTkH7+CHxdJw39KHF70+f71q/3j4un6D/z/
KInITgS3+ce8f5JEnMQfUZB6H38pKf7XP/YPNUTF/E8h6SGcLHRJFUuUI/1LDZEgjPsClcyWuPT+
pxyiYf6nIRs0iaD5pUJbFFawypra/9//YRj/SdWtSQyMWLSoYjH/R3KIhsbJplCCSVxN4vQqjtXh
eRZ6lEnThrDJiAwIiBDr/PwUpc6dC8eLDftroYpnaSJc5t1V8iN/bwlkSykV1CNp6kTjWtLjhfhf
zXkyYdQ4sHArmX5GEXXB0SttaWIBCmtldSYXKNlCmY1bsJJOO7fqYDoEHSDleyo2n+v9rl7xykBI
jpSUSgjz1ULcVF7r8ctAM5eAeiQ2IC5R/GBSeaI1awJcF7wOPD7gA6PbT33KSlP7bjnKJyMp3kin
7FG4lZ8DrMC0UgkpWmka5eYkcu2pmRjzBsipUUrTqhympnyIoXIlMXLPtMW+98o2GgcIa5cmoqjr
52UQ3El/GJ/83Mtb0bblIGjmcO/291SqklMFOjJ0EMYb5KIoY5W8y/DUMMNiG3itDewgfpEi5HKs
ejX28kRVxy0VCksJlnMfQK0z1ZkHKFzoLCjIXPQmbCPqyX37vVLPrkHP3ljC+gzmgfFm2T9tY1rx
JTXtJ5KfkHOR6eKz+HUwFXnnEpwlfBTwSGeE32aqEs3EkyFTTKyumfpSQkIhFa1AGoriqvN0f4Vf
knt/rnAEGWnTE//mKEff6mo3+Z4FkbS3oYNW5rpNYSOMxd6UYPKRzpBLtACQghJ3r32h7RKo8X5e
3qk5E5vo0ysQWNPhBXORys2/Z6ZWoywC92lPJQlgjrgJDfxZ5aQkzrJZUxf3LrLETF8/j6oFTm/q
CAldr845MN8GgHTXohyk3o6Sveeo2ir2UVwJ6OqjbHUPQv1Gr8KDmAa4zHfSAZ8cdDHoHIB8LbcD
yHdfvUHLvaRk5nxxmctb8oSHvIUDqBhrXzNXdCYtaKRdiao7L6nuhNC3BvuPR18PtiKpyqArPNpB
bb1gbiNVO5mjssvUcZ4m3p3w8tqn+MeXGohAiuQdcdDfc+sqva1FkWNNy2pct8ylgkB83qIZTVnM
H8fY6R8T+L/SJjllQVpX//s/hEbv53klzyqqJhhT68oSZk7gFr0PMl3cZhdK9hwpHTdnIKKtsMH4
BCc0GdJJ13fPMnQwq49/2E0B0a9FDqN96LRg46IrJUG8HUb92MJ3URv9GwvoQLOtqC0IHG/vsmGl
SH3ojXzKAl11pMOQoU0PevdbruU9EBgELqqNg1qzUX4LpPJ7DCfwzskkVsinNfzHt16toGKMMLAm
48qlxFGLQxq+lD3obPF2FPsMvbKGFPX1AN9eOv8c3+uEfVhlcm9AupyWpb02s2YeetE6c9FTifWd
e7d8/pLt+PSNNpksi6yEbF3fSwR1oETdGNtTw+m2hQ/vnLnVaLBPH9u+eGhdWuqseif2zBjHZ4iO
GdsIFYSpZOso5ZX3Qk7t1qD/8ULi9/+IqznUK8phQ/ZOaMPCt9diPYSqegRDsZQlFCAQAw/KJWSO
fSuheyJLcz1M7jjPN002/pRii2p6Ks+vnBJSpD2dWsyD0GIQDc+OQ4uI6z6VXXjMkmnudSjoatO+
BkoTgNu853NcXKxPM+M43KiQjNMV+yrgravI18BugvPM6am3XOuoUoXlRO2iiZoH4GIHcVpofbWl
Vn3vMJOTvnhEjf1iWCtMAUO169t1mwc7YeeERISthPMexLE4ZGS7+vcPGS4MNYP8tiaCG2Go/pg7
M1dzSVFZTFYBrG0sZrHhXvZymPrLUFZevt4rt0w8z2MHktEmzXydnnBLaihbm/O0cpKp4iULqXMn
GoIBZepvrLFc5DE3XUNMlZ5153i5YXMpnibPbFuYQg7Wvz9VSZxo6CUePSj1Q+b/ltieRlyvHCjC
X3+leu1UYd5JM5FD49aQv0Tk8eeoBonRAa3MralHEl0QIbdpb6yk3Do3PZdbgMW7rnqWWCljkLxa
VfIESFVFy145a3a8tgN717bhiwvtsKuPtplsxTFEUH3n1Ls5HSYVoIQNdKF8agHMPDPo7LzhbPCN
nVNku4G7HuHiiIUqTvnETp6Fdx5yHH49SDeOJVpx6EkhADK4JL9yb8iHSUpbVjYs2cOQeos00Rdw
pxYV3dGUSG0s6c5ByESLn/n3BlVsEoDESWTkKWK5slSpBxil9SDiwr36VkCjZTVOa9mkVaJ+Kdmk
uN3So/iNDAUApaSmqy0WUWfOyqh7l2wLTZdB3xS8pRTubU/f5qgFNYa+kDB90NePku0u/ei59dxN
o1Q1WOkG7ojzU+q1bTdIz+ZZiaxz0tizTNdeHW94zEMX9rnS/Chi2Np1/e2i0uF743enPDeN+d1O
462j5m9Dqp+lQv4mvE/utAI0aJqz5heHPEBGpFcuv1FkAqZ2zALpR9iluzCPTwJEoCfa2eqNn4Bf
jgiwfaOyZLNYpC16PLxglwES9sxlqvW7siqf+zDcJ07/rkUjaQhEhAbRYhsv+sg8Ab35jojRN6Pv
fytUb0hO9DHy9zXDA/dWGkthfQE0zFXuc/tmVXTaL9Rr5mrUcgMYvom3z5SgmoxKn048AyUmd4A4
2hvPbvXLi5V1Y1Z7LRDqcEBvjCzbyJbz7hrqc5LHH4nqoeChPCuBbk1kbYD+dSFil3XfTayg+um1
ykeTRPBJ2rWwIQ2DLgXycuiUVY4PLzqDhEn1OaMMAjDR+4pYy1xY3kG1n7S8Cgm5EriVabcPHXOi
d/Ub7tMPvLhdWdiPWRPAcXHBEEE2VXz3pxUrJ8CRcwj1R60IXkSpcxT7YO2x+L7d7QDfLwtcWlFy
nBc9wi7WznqCXitDWk2jKZlC+hPc/rGrtYnHP8BtzjNqGIcoqWFZJQdoKQcpNNd6QCyl2OVEBd0l
/oA/RK+s6HlZJGs3kTdpm607iDm5HKiTWAubqWc3a60OIayd617ewh74qaXat9Cn6yBNYZ220RoN
inWJEfB96vJZSHSpf7Qh8KAE+2MenLDYmIJZJMbXon7UkOzvivqbUn5Ws/qrzypEeFdKj6qf8HnM
oFhr6TvKrpD3vG065quuiN4uU6SDYZuU+rgYbS7aS6L0iV222wqGUo0iOVqcP4LGRm2Bs9GNymNp
W6iVaD8G14YZCOU38Jqj3icz16wBfzUHiPMIrqWsCCn4kVaSOi0xX8zkixJubaX7rvXA2j6ckE3m
pucCklZRlz5SFcHHECABEe8a2100NFyEDnKYTXOMy6fBSGcoZH+nGEyeJDKMMz9DoCQ50E09DcPf
lds9inU6qPpH5YBFRCGgg5IkWxv3ogxhnTIVAbMqQWSTgNfXHkU7t9g0ll9vlWIp1p1JD5pe9hNq
FyGRhkfdLUs4zrT71NCv2K6QPT6KvPjl2ME2DvayGZyGMv9V8VKm5O8N5Djqxtj53q+mAjA2yMNe
+PNpSow+9O+NPvMj/SlM67mC5zDG0o5Kh5NwA0W4irTg1q/R12Jhp4b0VhjFQwdACahqKU1U0NGx
9JpU0H9qb5t50WM/BOvQA1PvtMMPUaUyQX4MWFB+JDh8Aqk7kRL5I0qNdBJ7CeId8U4sSslGMkHY
AlI+KxFDtwE1Jp09of9mnUfBe6OmC1cejpZgnatms64DH2mCHkZPD48QnQvlY+iQNggl5VGRy9dC
x78qEg+GTxg9yNEsEADsyl3J7QtUsm3YKAe2xCpU2RLoAwBTKtkmmFn9pMftrgz19VCfxcsJbyyT
w6cgqxYXsTqj6uAmOeC9/VeUa+AYoAY08vOHYnCIjrZSVf1wNaSQbNbUoI5vgRS8ax6XyhfFqkCq
uVry62Zi5mxrO+h/e763yqTssUabTrbyH3abPxVJsWKkHu3kKVCNo+jsNdRymSIFiO6M2PAiXNOi
YTEOT5otzbsSQofivFpxTDysL5HPWebluayQ/hs2noWMhji8pSZa173yQ67GaV0gBWJGwcPFGoHj
3eSoigF4WsgDvmjvfUuxzhXHl7BppdtvvZlwO/Vo5ZnDVu/UF09DHyEcDiHN8mVqLgszX4pl5rTp
k+b3W8jWa7ElxVI2hRCiWg1oTHnmT5GyMXNz3rrhVIvi1Zgrz0WYL6Vu3EvMM3LSOyhrj3nevtMe
/5vA8aRxDDPu29KiMaxJjuZgr3xi/SLv904dwKUMZmqsIg5o7gYu82CqrRMz/lFZ5TALIuvJkMMH
YX73Sm+8RWlxKDTkBAwz+ZF3xq425Se4c/N+sI9tYL9nPFpL4oNPtbCseL/lNtx4RX6gsAsUevjq
mfWDWqhA3oU/rzSsIDPfJkm3Sb3ou2Gj72ydFK1cFVn9fJkTDs2RQ8R2+4da3WV1taE68KGy65+J
SgSSef5EbmqsWPZSyG+dqweTJGCZt2bMoakfnbLjokgmO0r4JFZha5hgyaSFFpaP4ugdYeu1qn5J
OxkVwhOKfpBHY+GqiIP0VcoSNzEOzIYdwOkTDSFkcozafRb1XGXevg782sndXRsqW3EAZmb30kHO
FgmPkUWDGNlCr3pUYyBZy9WDr+Qbkz2hWckTZK5Xx9jguP3WKv+kkAa4rDEx10WBxjVvnA/K1vOs
o8gftDliLpa+s2LnRViZXOlf0UF4NzoT7k0HlDQJN1KsvvXZ1LPaNbSqVViZL05Vn8U+1Zp0JTwq
o47Xstzv5Xpj5vGvTINKmQb7xj5Kkcc5572IaFdW632kJaeKvSQCvVJVT5YXLjtjmbDTatb5ZUvW
pr0qk/E1j2ksIEshKf4K87AMcJZEvKj9bDQmXawEq28CLu6673DYThm+ngjqInmV5sZL9QI3LC2b
HVmXHnPJJ+lx+TI44F6qbmKco70zJA9KAmJQrEmxCro0PqMPdhrVZJnGDpI1/VMG2nLSNc6+GvXH
IPe/BZ2HhCWEiHylg76cBMG4b/3qUaRVxBGAyTxq6kJL7Z/iXK35TLH41ChZq639SoXSUv9NuHcW
uSxh7MXaF0Ew7Ye/hhS9ta4gP2ssCsueGN+0xHixcoVkavzijNjU3HSeEt9AXNM5eu7wLKzOJXc0
GMfQedcTh2YIf5PmEDWtAYyhq2dMUXtuVCuZZL7/vYitvd0/iOSWyAXTkf0o9pY6Fsukf4vx4dLK
o8E+s77rknQovXir4y2oXB/0MMS9DgpK6E6F85H2iJqUBjWs9sbrn3WukC/5K81L3iJySr2iPcAC
pFZNC3eyM+5pPHwTBhfxRQTz4kXKYtGS6Eks1qCDz8+ld1vIsw7LDQDpzSqBBisl/pyM/hDFBwqW
QMTnRZ08J0iSClvZigyZ2kjgT7XvOXJ8ZLrMRzTlkVv17WaC/gviTm16SIhieuxjyS5o+01amU8j
fnxNO4iGdJ0k9SvJ+xDnp+LXx6EvvkWDtMxQJhAd28HlSOFon8Ad+0Uh21ZMn5BhHatqoXubOFRX
DT8rwveTRn9hld47Gq8gI8sXGCrnRgsKhPj0Z5MsnjD4whsXXrlBACDr0TknGBBdlHoeP5VB/KgO
/oOaa8hqpZfdJg4C4DOkibZdYS0tXD/Dq3clgh0x3y0SgboU7XTWTF+EqOWQlWDWn7wkR4EhOdea
TCLKVgL0fV17UoY/yHRukAx9zHr5Xaai/LHs5gUHVKza0aTKPvo8nJkJsh5JunJKfy8czAI1AuFH
iTfnLEFjOFgKWyDykTrSgpOmCT/apl4POiTjkIMld1ZiEPN0LUskyrUZVS788cdS6fciny368DTU
L2tPuriQrdqcLk4pBkiYMpF6cCL9VKDmkTT6uhtR+3OKs3hqT+CVDfJBrdNFVDuPSd6I0or4rcrQ
ZdNLHGUyCp7Ygp10DmkDCTzIqDQ9skWfzKF8EIu7yoqTSaRfkQztsnRdNFunRlA3IFGVm48Jm2mg
DkJ8clLIvzyz+UUki8gRjbGO25wTV5rbqkQ2wT2Ln2OrFEsU38Rm8lwqsFgVaQWeNWJCWFqoB65E
TBcm6lmk021qWuVUf/RKk/LP7ofnDW+XWGco0QKTok2QzFMeUSnpSgyYUEI2sQqkuR7Gaafpz1qF
cgOwGgKYREUBM2/WFna6kyoCyXhaSvV7S+BoEq7WsXIufG9f4YMpADSTBmQJGlUsSDnU0AjlIWCz
XuVCB9DpjuNUXmS6vJWYgZQzFMHUmZ6Wp39YdO+ltN1XJHf3NcTZzBpeLV39FlnZ4YJ7HL1gJX6y
E84BgE/JsCy4ZaCbODfPLnLWBlLVE+E9FZhBy5bnvdbMWrLanZOvFH3VFNYE1uW0V+kPCjNUCvyF
IBZHo/HdivXnkGvB2kNfsg/fpGx8yAPtTJPNSaY9JSm39JU+RKVzzhzld6Vl5y4theYDqmlujQCh
/dgO3RNySTPFzPGtC9Rqfe1FUtUf4geNevBapcND3qHoqf9Gn+ugjfLWQbNW/MfziDHzwnguveBF
QHlH4W1o0cKvPJjbqldPRVER6UxcE019GoEbiUOelN45jpJFGbenhm5B2KP4eh4yqusM+DmaGVSw
Uc85VMVu7M2f3aichwYiusceKfQ3u6i56dJfKkDHktfsdUQyULqZi4SknKCo7tSEY97eAfVdaO0k
b7WpN0b7jzLttkkYrwh7pyi+9jTKcUGo5uFWQhba7OTvkRwdijxci0WZKcludPzHMLb3bYTknj1A
4cwW8Ztm9ktd2wcU286JihamNExLw5mWdXssjGQeMklNQT0nCVZb7N0wpjmznjeuN1Uocy6R5LQy
Y+cFylTun3xYlPRF1Tk6aiTCPZ9Ly53mu/O08BZ2JM0brz17RXe5Be24GB64xkhrUuboD7tyt9Ta
N6LN6UD/vsgWiGtLUw63RqtseiWeX26MuNa1JGk6Ro9gZQ86b1z71Uynwjjr3YPPT094dkprY6kg
89ejZTrJNMyVu66UVfvalMRNXNaLbymy35617ZD/FCGAaI0JQOKKVKW484QCm5hQs+wPx4hmDaVl
rmSsa8bHq1Mh47aoKvQg9d+hq5yQ3FtWcQxDnxr32uT2EipvoD15ZLdMRN2VZrbOCn1WA5wusnwm
vsVDVAdRSmIw3H+ytF0ObBm/p3asM402U8S/Z3bcnzR/6SrfS1RwsrRZd0o3H/10Hwsh74IGaKd7
RfMJaqy5NDMgIV1OzbT3oHrhL0X0mrrNOqPIutdqkjqikzhYiHFp+ZBorFZh0buTLh0T/GVnAFc4
cFIjb9Cpfj9PI6kXPbEdcaYNwjsA/wvhQDiL3RT9w6CfuOGQI3HaTbV2TNZw+A490k9hFXeHxJL8
c0PjFcXlSvRdKQp9OjjQvpvMwu815CM5ugnhf7qv2yafOn5SzKLAypYxReZEFJlxuPxXk1Y7mnIQ
yAuy+IjEKDCfIaLgS2Fo0DH3WsqgdC98qSnPYLBb7oeEnlof5sOirgiEUFn5aJpCPfhdWkyRGqBd
SA3buaKkBn82X1AiPQMn/lLDu5nUdTNNO4uTCAA2Uia29IghtYPQ2Xjw+T3DZBP3UU2jMMUXCJVO
zMpbpqP5LVOq9JSqkbVEFjWf+rrjbB0rx72kJ9VLsgkndv7o2dLeGAxla5dkSWhZw/sv2mffTsIj
0tN+d/JsjdbyUYFKTikbeam43lolqqu+kv3M2y6b2QHGSeoM44ymXJwcM89JN96gD+R6EGIfxgog
cabW06aylY01jArida68KobwIKPxquWIe2XtpmdWZpHPD4uKZz8pi7VfQhqmrvBN17E2TjQBYDeL
Gjl9VjSyrR0XjtzrBOPSr8N6PmbDi0kAbZX5U0xZHIrAw0sCxXqWa2q7GxJSR+C8203WWOOkt01l
3qilfEhMdTzkmS8f6q54zS3R8tuYb6qLJABI5diaRor6Ljs0vtfoeE1LUPdpuazR4Xps9e+hTYEh
HadTF32OWVhAJw+LPNiEif9tjHKFegldX0R2h2CM/BvJ84aKbbM5kOR9l2vw13GpSVPfjb8PabXM
9Ug+jXIB+1vGuUMDrKNqveqOhoyaaZVLi9bMnU0YdXsJCfdzgpLEUs+VbuqpOgJmrvXb4PTbNUAa
F7qFdlZaEhp7Bzsn7SqtuLzLJmDQM1K8aHOYy9r1SBum0PVHul6maIG810GImn2dfas09+TSJMB9
I/SoJgkheHX5JrT0blHoboUnF0wLm1xEWQIxd0MFwEraHn29iE9xlb3gzvB3I4drfAMZaDoF524S
VKRxn7gUHych3SzrEuzsQW+X9JvYBwJ05xC6ow8w1aQHs7H6nVJVcwQhFZrCzWIVig7qIIVZiuB0
pNZEMFV5aske5zGN7hN7HkX2QWRnCw+RAzxAkZ6vhSqqqrxe7h3wWS4xfknogwIwMuvWrFbSp4tj
l4Rb4cMXcnGo64AsuM4Vgf5Q4iNXzbgUhQll6z6gv8laCOUUnVJU6zScr4rLUFjFe+HLROWTXynL
1ukRxaU2k9wEP8SPi5WqRpu2tR+ItzZZN2vp2hdOGYp+v0q949yptr7hLR0/f0KKdkXmc1IMw2GU
m3WsDXNdGSagn4+0bzz7pbTWyWiIsKHtQoDsHo40yHJyC4aCll8iUvyB/BwR66LJ98rS4ERh3sQd
FPdLXaHxLuWdq7dP1VjiQgy4EJd+iiWLovq/L8RKhFrduhTQMZJanvpk0DYsSlpEsm3E1aa46Ukk
gfDFNnGEdpd3FvkKkXL3NHkX2y+W3d+pFbh1YcwCMil5ofOLSrar69oGCnGpuv+XvfNIjhxr1/OK
0II3UyB9Jr2tmiBYDt4ceGAhWoo2cDem5+Tf+ruKpMi4V5ooQoPOzswiCXfMZ16jATeJo+/ybGTi
q6s0geZp08aGT+0Rdd7sZaI/ItnjNqW3j5tg7+AVIGCq9AhBgcAXfYXNmHR4W3aGh7ItKHo4N5Qz
t70Wf5OFr6LyjmBQaOV/fMw36L3zw4B+B5QReirAhT8fhsC4vO8nTF9y5CdLrCaMW418V4Y6BRk1
w8fNjg4QEPKSNa6zqBsiLo2lMpVEWQ3K6ErIcrWtBd5sf9Ihfrct+NvJvbojijH2BVqoboCnBJVp
44ptaMf9uza7/jKawLCT2Hx8Q957CAwAYDguOE3ESf+8H8WcRVq75HgoU6OTM08COc74Hz9pwq1E
esn63McHfa8b7YLgQPWPJ2G/5l5W2lw4aQcKUCZiCeItUhBHptpZuHzS43939tFul8NcRZPmtQiE
7qSVTfZC9Nxnx9Girpp3B1nFjZMYPSXwPBhjI7aPZTStIVkVlzUPWZxVC+NWKoNoebb5T2u6yHH4
+2m9GodKW5ktUwqRb0IBQSzotmYQs9qq4jkmFymT4YhXSvRjzEXw8d1/75GjDQ0iF1YRS9Kr5vO0
OJi+JTHyxI66l22gkP6tobMR6ibdP0Sje9xhk08G2ru4AJgnAPQ1Rhv6/3+ONE8vEcvxGNiKrV7I
B59RunTLZtVoj5baHCrN9AtreZnIViWGx1Uz0Ps6jVntpqUGvtBZkWPEVee9y+SUy4Q8249vjiYH
/J9tch7Mb6f5CikxlGZXUS/0gnApd050y8gICkVf1eLGnI1L2c1SgIp0ebTtqVs6AvruYmxQjjjI
4pB8X+HFSf39kyX7HaiVlNOGTgK8x0IK6M/7FykEm7PLiJFNUrk6ycdmR2kQMZA/p0S9C4/4/Xhy
Ev+GjvFmV2BMUci0cx2n0WWOBdWCsSkO0mOD+QshK7oun2P23r9OkJCoZmnGG2LkjO7XRGvNOyfP
snPm0AKw3DAQTODPVenl7vvmeUN8BekqxeFesyPj2IqdKmJYjo9l/9zNJ0+nFg8Qp6U6Jpkysi5f
EJ3IOr+Koc8n4+3d45smelmQuC12pVe3meyUahHjTcIfiN0eaj0PDAd/NgPc+Ez2r2ZX4yYkL3Y7
HLGUz7DZb5cDeNSmrkkNUf47k61/e84FBpC67YwyfTZ8t4h8nRyZJi1kpCsMuv3BwhGb4fbxdb/d
AjiqB/YGmWZJTpJn9dtRS7xORqzHWYRomwiJewI4KEtm6ArdfHwoOTH+fMJ/HOr1HcYepvGMHPMr
WQeViFrX7P5LkGUg7lAIHRvy/lvJBLRwSMAj/CEsZaPl7RVORiTNYIaLYSM7Wh9f1Hv3j9uGurU0
FAD39+f9E7pIBJ6tXuC5FIW4f7KKL+XyNJ7ex4d6OyHlhf1zqFcrYpZYblwMXJgsfMlWhMWWtKjZ
ZjS/i1ysPj7aOxs2h4NcwWwwCZZfCwNXehPORoF6vlTnk3XtSSZLIOplG1+WsRPa9xKWAQzyMEzW
Sh9oY435XioqDkpC17nfyjbXJ+cl7+jrYWQAbUNqidc3QYureHq1VMwT2VaA2WWku1bPkGJsH7tl
vsqPjWlfyPW4UibwHKxXnywVZ7H9N2cghfVsIJ6oSL965kprx3EXsgOgErEZ9X7fG9Hiy3gGy/Vg
nI3HAVNgaIn+0Ot+oqnbtLR/zJNOmc64lag2l7Kd4mD6Xi5f5Fpjy/Iwal4nh81XFqENsvde5TEr
40aiA5QWaA/E1IaaWLpcyQ7JggO7tJhJyvb541t8JkW+uUDUgFgONamX/yoo8qLCKYa8ZS104sei
c+gpprF/LqxX8xWljftOeJduWAcaBuHlqD5JUHYhpp9KHUR58yBBPVHdICKkXJ9BR6gzNWL6WmAH
6oZ2IABBaYgYQF3HRNE+R/KpG2V+uhMpfylGNKGgjE0IInsAGpmvvK2jiF6M/sYBFKOzFQYfX/bb
iIMBbxGdqjqJ0Btspp6URmlbuDmFU4oKNnahwLHkOiUj/ny6lynyx0c8Oy29udFolMlYTKoZv5rS
9tIwqZWJSmPR+VWKtQPioYpgsbfrHwotz4KcVAqSD+Ba5iw/aMTCbg/2hwTEy9GYCG0Mvhzv0jKz
a/mfko37zql2lR6hmkGLyzTtO22uXiScZ+y67zVIEpHRJaGZSCcBTRPXWTnmZ1Kv7+1myIlzGxEH
cbTXUeZU4LQGuBISjWZeyx6sBXBJol0lX6Wl/CHl82jyfQLAfnc5dmzAlSB8Lct8NTU7FUge2zN7
jJncdO543s5kcSQBiPjxw3t3uPx2qFfProlDypQNco8KWM5+oCheLluPyuhcl0FfKhs37rf/hUPi
kiFjJNxPX6Pus7ieqxxdnEDyH2SH3o2WSxe1eHkzGzYfufR+fEjrLVzVoFdBwQRhMNTUX+eI2tLh
ulcyRMvUucYUbdMo/SlLkNceqi+y9ATa+Vc5qQ9SfVCm7hX8GNk7NYr70jSJ2fujbMfLDtAZAymF
XMBxydxWLoU2qniTMa9CI7mp9XYtcRUmaYicdDLRlzuNjEcmYCIiwe6FNm45AG937GNMz1HKQcoU
REalNcA6anr7NI1WsjJWuvEdDriBdLOTXo8f35r3hjh0Fm6PR4CMw8+fW39h6FMC/JqADQCkzGol
h6aG8yHGbh+aMM/WCM1+UsV6b4BLoSDPJI9GiEKGsb/Fa86CgFZJBTWwh3SryRajF1tQCvN9ylLx
8QW+oXQzbdlmUQ6xUdaCNiqnwG8HG8peNXuoLIEEcgiQF3TWbgdUH2j1bzOlCmznRT4z9F0da/5k
sL+R7j0fHaVVdiC0hdzXAhTR5IR1JNswEhcOVr7z+kDWE22JmE3V/dKWV/CTQcHmTfwsh2KcL2v5
/ynE0/Pje/HebIfr/e+TeRUnN1abGlXBbAf7c0+R96xnOkRjECMX1epL4FrNJ/vRO5kftx8qB5G5
+g6jHsNAITwFdHhGO19iFgnij0C393as3NjjtJVJnwS7fr6Ovne5aNWh5EJ8YzOO/nzymWYOiDG4
XiBxP7IcJQ+PIunKYtjJHFtOt4/v8BvlVfm8kTk503kNqaT55zGVCTdv+uQ8b5LNfgg3BgqsaC4G
BuTLKIU21q7CqtnLVUHSAhh1FjXzT85CLtuvt+Tz/gEbxYGQ8mpWt5UXRWnMBJNjfm6To7x6mX9K
BKvsp0pCkU1JuwV+JGshMizQL7ve/CSzeC9dgoZPLRDKNnpIryZfPHI3OkXx2FuqL3XTq74nxjtt
im4/vuJ3HzUbNdkLgQgejX/ednTWKltNuO2yXp/Vv6RirFXkm3S6lVC8mWrwxwd8b91EDtbw4CGj
F/F6CRsGpcDqMwphRRNb4ZdKpiShL5p+gz1SAKW2bvJPjklB+53nyg4Gw90gJHlDhxGeLqguEpAU
Sr6NbP2hAmQqwaoSoCah9HgF+V7SAxW3NxK4IzMsiaXOia9lLaylSifrYjwyP8YGto6qHzIUY998
tgGWNIM4nnFB8uzPeA/RhTtq1CdJ7JCRtDySBN9VSbiStSuJGVBH7WqKVnLIGwykgpygmnYe0FuV
3MDp8DLCKF0CnyW6X/IgBcdxy3Ara3OSOlQRa49w7qRbocsqjDv4xmCcprm9k26kcQSuOd9J4Lgm
LN2XPaeYjVTmIsglEXvnW53atj0qB92pA3lPJCC/pi/tFtN+gLwwsHkv1F00I/vWGsu1xBRNwP6s
CYi85HRIBGvIJY0tyvkpWiMQl31Zl5IVQ4lhGlodrLfxgo/2zzOCmMgF9+mD2//SLdtvql8pQYD8
m7LOKPOjYbhp5vJRgigl0m0AbWU53ks/bWQQDC36to/s+zkF/aaH+DVPTzIcaDR4QrgSD+MLergH
iTjMhNb4rj2v8X4AtYCnMNCkUA8JrANLF1/NInnCG/m7OZasrjpYEg9/3+hisuED5OZORhiSQaE3
1r0LPUl+Ngd4Mq52wancJeJJ4kwlPjTivmUVsiMgFiU+2HGaGyu8lZVWCReSIC6JJ7SBKijauoMI
o9DvIrLydSN/+nianYVMX69krgNAD3Uzi5KWDCV+273DIlPTOae0I9F9HZgVec8wCl5bc7mWyL8m
Lr7J0SBRXZIjpMXxbtS2Ev1FeSVw8YqWu7sC7cVlt6mA7clIrHLbX44ZX8igQ6gnXaQbLKyPeqHv
HLbl/8OreLUTOYtldYQnXlDVyW6M670aoeLMOJd4NIndQVNnJxWvPerRwDF8jTb6mKAbMPRBJu4F
fX5oGQAEjXXJxGtBI0nL3hp5R1r1O7n6yHq/vDJZXpOcHFFNnyQL5ntxm6fyOKRGs6wU/fkwPIfg
Qaba6BJme9lPO3d1sXjvyi9js8GW43LQllVG9S3rhju56Sy4RGRMejlJJXJVFtzb0Hio5+t2jFZR
nn6XRKmZXoqcm5LbUeWgEWIDBV39qu9WA13iqQdnCyJtMG+L1ot9GU8LeoxCiYPIbg6doEft8sjr
MDxXz+WNkPy3wjaDz/OJd5jDUGNZgNG6JEcjcv7zRmBQbuUWxcagyapnOQKFMzx3XXXQwxr5Qpg7
EpctaQizveyEh+k0J2OWFxgarOQ0lJC6j8fYu8/mt1N6FVMvIi8jL2LLL+CGyFY8HCOgJ9ZWAvQ+
PtTZqO31pJTFXQI7dMKJrf+8fDUdrBquhRdoUz0CPh4PlmiDql1gbhn34H02nokhxoCTe79K4UmL
YXySdAVCxWfgqw89SUZFeJt56abhkcnWi3xMVq0dAAl9xqt+L/1DcQioEPUqm1Xkz/OdnQjB54jH
ZSbqz8KO2C76o5JPl3LrkWOrmc1VbyIewsj8+F69F5h4khIMJ5SGwOv437FEHhsVj6Uj0prBIaMq
fI68JLo1r391vfgkSjDkYvLm6Ri0YbGIRPPCerXYzG3pKe4kr5akVuIw2my6lj1pXW4rmgBu9S3U
7xF4+zaPxdesbEFg9neNme/0Gi8Xrfgpwg6PA+2l79g/nca+RSjn4EX5k6UrUpdmXXU72ZySu6Uc
zrKz2cxZYOhU2EC/yW1EjvgR9l80/ZILwse39d19AX44/HRyVvwFXl0kMoZOLRxSGUOGA4bS3OPC
PhQArRo6Llyw2eBHu8y7jAKv2jp3Sjn5Q70cMYFa6WH/NU1Kls/wQlIpY2Pad3UejJrEIt66WXQp
L7gp9Is8aQ+G99jJG9E2YfFJRvbOs8ISkUqdZhkW8iiv4mNPxInmZH1IbVp9XgwU3ErccfL6KMMO
pVO3H9+2dw9nUlEyTOSGKI3+ORHSJrVza6ScPHMIKYbYA8fVheZPTrqqu/yT6P+97Jc2ECR1FHHA
BLxmikch5STPCEMYgcMZcz1lrl9TzOgsiRqb1plS7xQzOqH0sCrBqBZJFPToS9SzcS6u/ecvn5jd
xTqLF+91s9qYpO0mW0SgFfGmZIka5h4AcBP0yk08/O1+8X9XHWz7s7p8KX62r7W//pAQ+39GHAwU
jNRR/G9ncbPoZ/VGHGz1kr805cuf2mB//9a/tcEQF5QWTtIUmSSWxfpvbTD9L3o5QJ+Mf1TDyqqR
AmC2/hdIYAQ3MbFnOUDk5x9tMO8vFDVwdabTLf8cGpn/6+yu/7Vqtq8+/64B86acwcBxaJs7VBNN
htBr/BWpe2xnRt1guu3raaysvVmzwbu0zS7tF20VIqccZIbTUekundUo7n67XX+f0J8nYL1OAmUh
RVNtNAbI0t5agkSiTEc44sCTdad8aeHXO0tfPYxl9hIVcXUA53zqOmslrKzwidmu+eEv4TCin7BA
p8q7ARilmeYHvUevs5dihoDJ4DfBLXOX5GiFOfIr9dKfStftoVA7F4qre1sDsoLfOaoITMUuN17f
0bpSHHMH6x1do/ieJ7czq5gIp+qt7aIkNxFuTa0jeRi+JeJNx0lswBgbG5HcmXZawkr1mqtQrf0B
1M5qQWHbj7QsubHq8X7AVFLrIHV0mO6IbN5bza3h+F3WrFtJJYB/pJ6GbG4v8wJgs1t9B04AcVqE
5IQVFMO405KVqlWSvkQIVi2w3Kda1U99Ngq/sZJq45boU/e2nW+aSg1wYHM2hOjhOsEY7ZjWaIFH
Kmj6RlwCXVYzVs0x07AY9ZonCnoFxNc7T2t6Pwc0vV7YkLc54mSA5UPskYciD5ymaFbZoGYgH8la
8oRKmFvV4ykd0kuUJndVkvYYucQWYMuhh9KdgHqsa/fSSsyR8ms/X+pZFmi09lu/VcLo1LlqwV0Q
64FRsseRwbhUhXqbwCK/HzVI95XQYccvzxbisDdZ32c3etsiA14ofm+g9at2t3aTzQin8ieNcDFX
iVc5pylXbICcIb2YftgXXbHOFnQN1DkTl1UM13IqGAU17PDWlHqRSz0jOQBbN4ld7TJqN5jMZQfH
mH1oPahz5vYTcIf0KlWAaVIgEts6W9QgnlvzdH4ZK513eZ1tY+fCgyRwr5rdzzbStqYgcFDShFnU
K8+dOj1Zc5PvmzIcL6kmPiaN4Vvc6LW5zPZBqZBNM8I8CTpN0Qy/VyzPN3Kz9tMqJtMmRcabo7rN
kMuxaye7On+aYmMFzpeeQ7mIa3B8j9BZkm2zNPZFTV7CHtWa2wkr0G2Sw8QRrbiPlvYbDZPrOR/n
5yKSurtsZG5GB8oYW7HBC6i7TIxQ1fx0cNvLJh79VA5+BDi/hGCMV01vj5eucEn1ltqgChBX92Q0
JSGMHj5kevqrukiwS/CFtcg2hfnkjEa0qj02xKX4qQzx8sUUiho0ka5eJHoPxqsx17UdtsGiNbhS
efZWdSJn547udz1b4MTpcQ3kN7yO7Mi7NZR+ACqnqhu9ntvjPO8TpHyPIsvvYetGe6/RFL815iRo
8hAbIANEVTSn35K5T37V9veuNsofzsgakrXQhvu+XtsxbhyuUj0ay6LeGq2700QC/KPPq70C5rhW
muaqD+3Zt3Lzyoyy6MIpHRjSVdH6U4hhimqC5re7PAbHFf8AaT1f05vOQY7ZX/LZiL4sc3JpKTCQ
zSya7k2rdhFyq6KvXR0/pKme/bK83h/DeSL+zOu1pxb9jyo3vpd22N15bZ/Br2z7fYzGVjiaOsAj
Xqxq0I99Ujg8IPk2nhcbyrWWA9i0x8qfFS9BnHRYdQW4iHKqIdAVepIfjaG+OH9XLMq8tu1W21Ru
TPg76u71XMflfh7qYKyjcBdD5dhGpklZMOPYc/QMdO3OsGsMDor8EC5RuZoso9umVn6qx8z2BYYB
17onnuC6+KKspy/pQxizwqVMlQs2lXELayGo1ca68qbx4KTaXQpceaunymNqRPN2NL0TTQc0U0Tj
HLIUenv5zOY4n/rce47UgTrwgp+sYx1EAZvNU+z21G6LHLJ4rqhHoYZMgdrYdWb2hRHKLHQqMHKx
WC/j8IQCBLGpERbrURNoc4yKvetLfJI0HAWg8YyJdsBdajqZpQtJKOsumghCjsqsg7MuI3a92bcq
UvHoCO3tSZ8RKzzGrG+BblfZbna8Bq5++uQOnrPqp3rYapQQU5pfO9MeY6yMQDT1NtIDYqm01dSC
O6hN/ZviGNGdk4t12B5D+s+IPUyb3C2hFhrNrySyuqA1CXbnGUq5GUfwq/px50b9VisUbGFLpN6N
fSQ2iOtp25AsCoTeXa8ryd4Z0uKpHMsrXCiaG4eS6QPZlX/+WrVqB50VlKjPH3tlLnfgbPDlcNZa
bVvPdPTgPueuuI7Gqr2udSRnrKIbv9jgpTDCFZh3IpfxBB3SDwsHoHrIbWi9qcCtiR9TavPULRU6
JKMdXeQRHjxN21WXyxJN5DpNt4P0YiBVY8UAvWiJJ0YT7ptFV59Ha/RF4k2PzuyZp2Qa48AV2UjR
qGv8sVKax0a5MzMjfUhSdGYmaHB5MTePeZYvVyXCMLjSHJEtrY/nd7VX1/W/vvz77VinO/p8eBR3
40FB3OeQyHeNO8QkZMiY/v12zvV2Z1UGnoIYv1tT9Cv1TEHDieqRq1bIVCm5cxILhuFhb11U4iGa
RXJZhOpVbdoHvezTVU4iBXGqNtemdZ8mKHHfu606EfB4E252ZlnA8eLtfH6r/fM29ayXOsvtTV0i
P4C+q/LslnG5Fot7yrXkwpjsOdDATTwvBfqaaW4gIqAryBVkmYCxVsyn84ubLJCIZ4SL0/Hvr4yq
hKtkFWxhTWtceXhzHDp9Wg5qzNJQOqL0kepyUctx3AsCy59NaloYocM678tij3N5Ds1X1NOxmjgY
z+TfX1iuzhfnf9PS5DZNG7HNxnk6OoFl9Wowx56AW6a4p6LLLlvPSneTOjmbprTcrzGLVmF9VZG/
IUfX+/R73C7hTR/nVqBaQwLXftg7eZp8qwxq895o2fdF18brronMyyLPl52L6Pm+tbL6YgL9D+Nt
qTelsMXGzKvrttWqr0M5mKvUccaDCfr/QRELIFu+NwF0ICZgmatRnTJq0bZydX5Joy8UH1Jbqa9h
f/mWNRW3bVIUtx6I5R2wD8f3YNFn8FlUOKRxWGzPP5MqZroWs4PDYl8MJ0D2ycrqW2Dz8mNYNOOm
WiY08wSOeJ23JCtiEpugMlYOYRnT7wqtHszRPF7PfTleO33r7Q0n+aF1enflLd9ax3D3sbqYhBDJ
8jghpb/A/zkpqfA9Dbfz80vU989JMlAjqdVVPUyJX0usZTojKlQcO6Pv/Awdsh8tHIwy0r+VmWoG
aqeFW/RWrDX28Quc2TTkxLp2E7Yl5PnKzS6L0dNWhHvOkzdZd0XWmj/pLq0jywXBbDm+a4r4gGMm
Ok+phwle5S5VuK5gWeyitF3bZTFddNWItEfS8bQKX5vHfPbP37tLVkBrAYR8grqnTi6BXyN/9vwL
Pbp1Wy3KqqMDaxAE2A3WBfNNljr2pVC91T9fGYpBkd2urs4/cP4+jawR9Hvy6/zV+cVpJ8133bij
/zm3fpxUWURokGWnmV8d5xyuoHxxoP1dldrXf74BWR/dlJi9OpUrLs/f204SH1u9YOYnRr/BDhY+
LtUotiN7OOWRMTw1LQq4ojPvxag48KLEXSm/7qZ63htuU2M/zS+lXjGu2gRO+/mXKFY+Fv3SXo+N
XT8YreknduWuFEkYbDrkWAlKlO6YL6g+NUZoBlFa98fM1rujbS00cIC2N2lebIiip69zfy3osrzE
Zpmt0WdxDwVL6G1hRb/O348xUlPuosY3SVYkJzHDWWzlLwjUipVRM557J0q2MLyaneIN4tHSw4NF
5fZFcewJgqhhHLIYCYEkrK0HzUP12VCSCAq3Zz4MXopSzFCJC4st56Fawl9aU2j/+sd6aIJhrqhu
OtOz05v6Zi6yZNvJj8jD3tuoh12ohZVsSguZpsiDDIpgyC6qEgSe1Z79f94pyuwBAWy+jg6MtJqE
DMQVklyESd+BbnIhm6aebrn/2oWI++wR3MLdVE3OjgSBqqrlzD44LvMRwuSyg5OurszEMR8Ly+vW
0yAwH3M78zGxcwCarlkd6WKZj8D0HpUhca7O/5jm31x0sh9YuYdbLGR352/7Kh4u6jiu/bZHvSBs
kvK4RHFxbc7OTo3m+t7NCLH7BP9RJ9EDt8jir0vi2ZsZguE2aVP40l11bCBAIpFk3+mjl17A287R
Zy7VI3kBVz4lsq+pBZiLQNjpq+xgzFvDLke6dol5FZYMlMjeV7VhPLkmoXqUFvN1TGK5LalVoBtR
DaRsSrVR7da4RQ8lD4jDxdekmi5pTxJBVeNPI0KUOnH6+JhZsKM7zvVKC3XrqGYjpOiBM1eMloi5
7b7rnev5UGGup7Ym1MVd6XR+ceNWUq7k5ywrTw19T7ZqNzpC79a2XVWVJJZkddiR4N6NrNHazL3o
urfMaKMXZX0VZkBBizabUc9uKHfGqF+luSnulzTM/DFfvB+uJNYK3fu6TAeRlMXaCI1sl5R9/RQq
SDup45RdDrNTP2X6A5ka2if5kvl2VVXX08J6PZhs6rO9T4bs3prJhVIraXExzOa7JkFtrneb7ku3
LMdkXhQ6c02/rdUDsHI8Y+vLgdjpoh/deG0WWrkaSX8F0rdlbhbHuYjLo1KK8vjPR2MimwUAVO6a
+QZ0kx4YCPo9Wun1MGuWr9lVcYyz+VhbBYRpZbl3y7bZu3F5D439Sz8o6WWr0MQBwbhPRG9eAxE2
r0l6Nh2B8kUNNkuB4oiYggMxcHv+kfNL7sXdph51PTDVKto2BYoo8JHC4/kFfGZ4dOTL+WNbYJSO
GpA+L4e48+zL1p1/f4lUkfrzyPY/qw+xl+onVUawRp/Fx1F1ihXZClSW1u5O53dFPuYE30eyQHWb
ZLH5gBWeszIpuLE/g7y1nHFfTEZ1nCkDbdy+GgKRV+PadbuLNH4y7Oi5zsJLo1PS5zYrLqh5Tbf0
cuobTVHu6pgJ4A7lHnxNs66NGfEeAKlbx06QmpuT9lJB0X6F4g6aVVFyhb5WGwy1MNfpMAe1Mhjr
BbL3Jh26CaK5lp6qrAMD1KRYHsWm+cW6LxuNpKCzlABVtuxURSgcKXba+WlWD+zylgqReR2Pa/Rq
SN6Ir+/SlLa/Ny7PwjTqnZN50a3QlWdHybwv1jBNqzaqKOl3ZvdYEfqV0fRouEm1jzq1CnRgMYPW
oERI053oqbQEiXs4RFsjmuLHPP7bcPb/14Z/FEm5StquSb53f1R5TfpfEpf5v68N/8d/b7ufTfQf
/6PLX8of7/7y3yVi5y8dqV2qnxR8HUA//5SIzb/g+NAWoi1Jr8+VwsJ/l4gt7y/wZ4jzwxmTflT/
FIidv6CtURaRcu0QZ+AIvCoIf1wgPkMSfu+/8bdoMkpuFQxB3r7q6bhIoCxijmLMGJSfzHzncnKV
UwMCYEvN0DxYk4LPXuuafod0487OYYnbNAcLDP9aIyIH1OeVMqI2hafbKZxnDBXdEq6zUK47goP9
lBs/rNRGOyDx4pWqTPsIUT8/LMOrroKGWmjDM1q17ItR7Gxjr04vFlFvE3Vxr2rksBGiD7+4s66d
oLJUJHyqL+im+WFobZIhmTfxorSBk9/nQ3hArTworVk/LONY7RKLXXhpasoVM0R/k7B8SDFndIdo
OZ5fzE7jxLwYylWOQaCqhfnWyHr9abTNnZVW1R2zadu7bb/RTNHTGB/tk1Xb9qk35qcs7WtKgc70
GCNlNU4Vcs3qwEptTBDonXRCb8lcdokXBuMSGc9G6FX7LGqUVT3FrI9o56z0qeWQ7WD46jIFGibh
aJigiOOpflXOj2atU4xoq++xGa8XrMng2LT1LkU+xddcRTtqEcu+Ek/P0+jcuguaYg4HPS5i6rYg
5LBEZDG7sLVonZtUW8Bqir1mLVT0PCx6ElCN+0nLDrGbXDp5dYjjary2kQ9p+7m7dPr5Zxojwj/r
yT6MiG1FFuarMNkTMRjXSJxlVxlpCP9XLlh/iQrktgjlK92NaE2tlgG1s6Uw8lstOrFtrDq8jbXI
Go5lWmerQWO9LEjD3aU1ggrXMazgzQcG5eUYoh47TUWDVnZZo8corFXnWPthTNJbSqjJbRHJeMkC
omiWYXoP873JikPqGuWhTTW02sr+IUKUguKo7qXxZratmzjSi4t80b5UHb65ug4tqrefCew2Sz7U
j+R1aJ5Wlz0KjokxoLE+oiBv1SEWlItqrmyzG3zksaH8P/ZHzZ7qr/VS+7051s/KPCg7fSJ9SWcL
es5oKIggdGLT6qJZW6NHNaF10oeoVL/3wyyIQ4rbKpq+MhghFAq72Cphj58lgdiD3XePEFKojPWp
urHYJfw5JfoHDUz1fpMVI8KETJdiLon/o65FyYvQlZbSFw+OqIIqF/kbSqTMbN+KxbdOI5nrpq+G
GO6tIZ5XXVreVgVsxjYDS6/YeqA1U76KEHM1ldb1k6HTV2bVfdHMH5VA5kFX1pVZbZAcQsjF3ViJ
cjV6eUGfYT6ONHi21eShv0N4MJYphZlp3vMHyeYXsh/G+1oFXR2oOUo5mrbWGqNbGUk+BFU/H+x+
1QIKQqiWluqxtquvnVl5ZE7Kz3ZC4pCM4jqiwFjKv9xLFfd0Dh/ajjwzRaqmcIY7x46XlR0j+j82
2UXLqFgKanGFN14BEULEpUY/d8E1FWj6ELQxIDZvVuwA4ZmHIo3HTTrew8IpVm5p9L5SViH134rI
c/o+EHf4dTOh0WDrqOdlHpt4+JB44iWrQ+hGs7fFhYf1sHZWFDt6vzYWdyOYKQb0ygtLG1Sf+D1f
l30eQVp1imMp4qtILUSgM2fpp7fNykE5pyrGdeEgFZJV8yGptWOqK/22sAlWbZN8vKuEsS8G7l2b
e9OuSbuXeSDechyv2ITFbkQsBPgia3TSxn2QjjQzbGq5q6wkxwEwkWxjs1YC0VSW3wOOC8gs6/VA
EX/VjZOsy1zUeSP52Oatm+v0wVXEgqbJdrY449r+kiFmTNL5ooFeX81532wMcn4dC9q68+iKO9lK
L/LuOqRvz8PBpasvY99sB6SOFtI2TbmIyny4EO1hjCDNLAkYIO+K30EvCb1fWjCFAIDYm3d55Iht
2+k4yipTdmgrdEbD1rtSGHLrJiNmLcSD0IrhUjXjnTObxQb+WLQPW1gorl5N/qR0eGC6w0XVTuFh
NpRDPmXhSl0a6oBRtE/YZYO0dx9HTyTUtPxhGboTk/xnB4nGz7q6vlFIXJUuTCnhq/NWiHlfK46O
PuXXbasjIuOl95zQ+GRRfGmROb6KtTyo1NhZx7MQfiI069g5aE2lE30gKqzLJk7NwGxEs1uK/8ne
eWzHrbTr+V48x17IYeBJNzoHNqMoTrAkSkKOBRTC9Zw78Y35Qf/b+0ikjujfyyMvT3qxAzsAhaqv
vjc1G7p23k7Py0+m5YlLC+G7KEyDDABH4ZqfjpQqJDswF8m+vmQYeTCAmsyXSvmSKemNkUZ7rarg
euB18apPQiXUvR73Y1yqiyzyCD2w7PRMzh7vIGDRK/RBzmRDO0uuSn9sS7FMAoFrYoPjAZ78pbqu
J3YSVMCm1bv7XuOXU9sGtduu+542b9vTFEpHvd9ptbHo0Zae2LRs2DFtMlgo5B2WGB33CcBEE4G6
wLXYTCOhOmWSPSd6qR0neC0LfacrMj2wq1lbqnwunbTd0Jg1FwQWQ3mc7CX9H22XBiaM21h/iPTJ
WwXFHc57+W5wKcm7tliR7/pp6Gi9w2u6HyJd3wE2LgsxRuvpkOsjrfKSkVgX3kbENRYrBGktbKk7
Bw4aqVlK3i4dfNAOueHiIDcFX6PrGZMZnN5e+XzFGanIP0UsdJuJGR9gP9wMYx0gshHrjjlldy35
40g+NBaGolfc0zL8ztWy4+jo9sJWpHrWJhisnsR1URgadkh0BhpIiKs+wOUravOnyhSZb6lm6k+R
rS3KLq8vo8cyOcQKxCapM7TJHji2oY0uJ8HFzDRdutNPQtkNSmQj9OJGzjdZYDv7WNbLXtK4WxhN
6uz/82ZyP3kyVI8RJlXHDDvTylOyZSY1X7HGdKs65UMcOtWin6JgCy7QB/or9ovOJ0ca6sZi3lhQ
q2UL/dUk9or4XuJfC5dYrdhagtCug4Lu2xQp9SrvHxou+Z1h0C9yhmifsiVdCzUL/FD04linJB0s
8vgQp+Utq2h571WsoLUWnullBShNevPWUSf1xg6eqkn6BSHTj1McrRJDmYCwxL1BTtLeDSOC2aOq
3Fa9/VxZpXYq5hs9xuiGXj2ttaxNDglMnkWf981DR+f2zo5ivEbcBqvs/AeB6JQ3wfAw6Wm0rkVm
3gqI+QeaQLcjwtIqwrcmiIAk4AL6k1eW62h0HkoWqW2aQ9Mh6AqfcUFXKou6h6oo0kW6q5e1F1qf
qkGUy6qPVV8ZShqseIbuGS8lck+wsYwQsN4mHANvQZyb/AJgbE+AV7lKGwHbAL/gS2mNnJDBKjZu
k4cr220e0cVEWFo5ZLGV2h2/IfkWTbNNmPvZjIwW+bXAHdfGS94dG19V89fQGmhaGDH1SIbcHdXT
sFf7aNxf/7KY6nc5PYIC0/HWqr53Ir0P0nBcFlJmJ6YzDfQtp/q0xTajS0/Dpj3pvVUvpIT7apiR
ewnSjT0on1HSTCcaa4teOOR2ZbXme4qKxXlRxhsN0DPDBWXVgwszu4zNhjSUYMtKwofDkdultXuT
YcKVMEXVA6lEnhOuRzKVNiXpDJBa7gJtaQ6sTMmtQ0t/YbQDJA+N6dqot9LSZzPzDqM4mlQLtZ52
ul1ou9CcEni/PWgwKqttrhpYx2srexg2rDv54yBoXElMuqZCG0/TQCiughcQHt7pfTvq7u3Utosl
qUoNjvWINIZp4mKO2uqmhmt8lo27bm0nwXs8Kw+pDIKVdPh/oUfusbIpMWRQL5KGBn4iwh0Ua2Ot
NxmXu6PVkNzqb2jeCY4Zki9uO+xdfeDsmDq+6VjNCg+ntCogQ2SA7Lu2upj+QepsIZE0q24KIPTH
wNKyFI+Zon9NgErvWuO+9LqaBhsu8YGpIZaMhy9F50HCGYtxFQ1ts26m2eoQj4XWyLyVDmIZh1Wx
Vq3+PnC0Z6sdT0HF1NO3/QlsTt9B2X1JG9yyqilUb1Hj0XezHQedRR3tCuMz7dNg52mgZIFwviCo
aZdsV7ZWVjRLVvZukbv4vpMw34l92bbVzqI+24JG4siURhuVGnLneJhWWaSRt4GTLjm6C6sCvenC
Bjd4u77LiRBfsFfcKQApm6RiYVfZ/nm0DgnREcvGtbdEqugrFf8lSmH3R6YE5p6h/9w4ubHqy0Db
F188KZzF4NXWcfQIZHByVdmrub5TITjuhEvx1KZ28QDiMVLCEBMY2vKuAfaGxgLvo5CTb6iNSyUV
ZCvP6AOEU4a9QkIk/DbKwEDJHm9G2SxMt1VXlaVMJC5gb4+/36oSsd/ICXyG4hEAyuAhOalnGx9B
OnLPLqygdZ0k7pqu1nKyEg8fw5UeuJVfyKZcGbG+d5tOEtpiAq2NOchaRF4XPykS5YPKWra/3lSj
G+yLgqQMfTAsilijOJREsB84iOXhenf2Eodxo780dB0TJVVX9LzYuVrRLW5/UHmAs/yCijLIebgD
5qOWHt2D5rQjF0iYzm7F4q6wxboEA/oKyJVgWym1mzgebsNYdReUdmCgJZZHJWAx7HgsTi1vqH3H
+qpGUE/oH4zL2pbDJesZ1jMcp8htPFXxKprSB0MbV9qIg6cL6WchUgPnvShcdeWQL2X0KCnHN22a
gXlHL3rocOpFbmHUb7ZIF/uUCKoSIxOavhzfc5xr50npdMoBvdyMlve5y3rTD9UIg8vIWtQiNdeV
KdONXsl42ZvmHaWuszZCjIKnVB23UWI8eyP1O8mz+wIyy6Jg88UWq7rBUfUwNPm93qWhnwcm7uyf
I90ItkAJzTqyeT9bJLeh03BCEhMgokQC5TuOOd6atTzndPFY6EZMOieLa8SRx1ptKwxh2UV1rXKM
PHdkr0PIbgflqY/qlh1S2Nz1avq5rsbZrKa3ISVgupgk+OeWmf6VbQ2ASCa6o5W4l9qI43WlaWzf
lDjfe42JJAMO1wMGIdAIUuMYkadw/SMf9eiWlmN82wjsArKiPCE0t8+BZyc+uwfrvo1DPGkZ7Rbi
8kxaDnk1W3wOQPOLqt3ZaSB3I0fnmHXdAcWhfixwU1i2VS83Uzs0F3Du+gPK9VWY/aav5SL+AHa2
OHBQ/38lD1uVZeMnUeS+2ScQmcZ7q2lxJsSdgvkcix0xVM+TYNtl2nifYxWwE1Zy3zUf5Ssab+n8
c4NPd9lIOOj+LYwOfv0ivaNPrW7hz6pMs+W1VtvQ43bllyY3vqP0o5TK58vfDVu/6/VxUVhrBfPp
2dd0qD/JMLwk81bOC2uaX9MMTLA5x5kEfwT9G9RKP8ndW6wZnvVU82GzfPEUZ13zg2tv8FPD+MiM
6T2hk99DYqiJvMml1fFGumHHbp9aiSx8Rw4HOoePXVM2i7rX+4WcgRijMf2ALWbr0BX/qcP6Gzrp
W0I4LVnT4zPnpqg5y3reHErPw/Oxz3JfIXwW1RyMUdz9FV8dDH8INZhicfmRCvn9QJo/FE44ChGs
lN+x0JUx1t0egYxPWnwFvT5qtmRJYT8a51+btsdCOCI5iS5EE+MSqm2tYv1v/2qbhG1s07Auc7y3
7leqGgyw52CeJKX+RcXrZtTJ2hAUHX2+DXXv8uePeyvN4SD/8nFvLhzRZkNuSD6uClFi5uGXwJpo
1MUstcUHyvp3xmiqDdtmjkzjyBq0wd+cUAGE4xrlUPilVgB9PRTZIOlDEYobTS3TFlzREKy3LUB6
AnovdorbOdfwoiq7r02vYlRnGwtTc47JbGNH+2TCYbd9xaIn8fHmdz8YgO8J1fMXdlUVORk+bupb
SULZKrU5dkHhp9CiUMk3+6K772T5veqnFdlZuEfzzey2vphx/cE4eHdi+GyAUiaTq/PRuxnNCsWI
sXmJ4pNWWFWlzyJLilWuhF+7uVnw52HwVgqk2sx5eHZiP2Eygb79pYpTa6Y+FsCWTiyXqaKES5Ep
t9LCfTSrj2Gg3aYfSfbeXd+2xQSJ/QFJybNM5s3Qm3p6bBSneGzDP/PL1jkSl4RjOVsih+oNI+jn
P//Id3YL/EqGO4CKY2BshIr+1xkFFMNig2/luHt7KGpgD9CYyQixpq8hR2bkDC6GTGps7g0w5ozq
VXwUNP+7X63RA7GY1HBBe7tAAN439hTPs5rExMpT03gZjyks4KqlzqGlqJdsG/78w9+PJcuaXWL4
yVcVwpvfjW4oLwBX//5MbNjaRRtVf3+mPWBdfP28/7sI4v9j2fOkSM/j6b+GEPf/4z/y9+ghvhvX
//sHPVRZZLns5wR6vHSZIv8WmGh/4UhjAQE6CCmpc/4BD23rr6uHFAoGB8yR+eIf+NDW/sLlAYsg
hxBGrGW8fw8+5JrkAvmlzDJsjGwhPjo4WyIzA9z8WfEcwgPLy0IpffphR6gI0BQ9VXnW0gSAImjs
tRkLACE4dLeKabwkVNHPXVRui0SAjJvs3NXezU//eUMjrDg5UUEiEVuZZeEFF00OwW00RrCaBkG2
GWFsW7qIJPz8qPVcXzpFX58dWhS+YtbtycU6Bldb9LpOoKWv8bQsir71swDeu12P6TEpp9Yfjcch
q/Q7panDFd7u1U2C9coG7kuCH0BQHDIn+iZpGyw005kCkD+ZrYQqNN/IXPY30Ml1rfyUDsWwjnQ7
3hPTcOojYRzaibRh0h1PUk0gu5Y5NJmYdj4Ckuk54HTdFk2/65y2v7VkeGfnU7QplEaeQIjtTYxS
hRBYACxTep/lZBobK4QrKto8HBfakNM6aWF5l2wG7pPilA9uckez9an28nTRtc7Wmynj5kwRz3sj
4b/FYzDMXPECO/8dLOJ6g6vX96xsprXiJl8CgXrQUQknLBNoR4ayoRtunkBYEA1FY3GfDA5u8IZ4
om6gjdCY+6AX+24qFxXT8lEJnS+lAjw5GmJlyfhTQWLaJU/yl4jO9VVZUMN5RqNzThPNu0dvMG15
G/eotdGRnhjJsxhf3o1aJ0nb8F7xK+nvrg/pjQ6ea0/4DWkam2C7ek1bMi6ur1CyJth6BP6GvUos
NeFeE3TDm6yO84NHY9nSJ2gsLCi70Wp0X4mVOapgXJWuWyGiBEmz0zpZqvBzUjo2RzUKn01pDXe9
th6GIt2oqd0+RfHQEiRABFULczSI7XbL9dg8AXLDtZU+RP2txumGmV0Yl3Lq9csQdSbGyYzH693r
E3FXvmjQvfbCMUvyE6Jqo5P6sYxPXj82t+5Y9LeNIpUbF+48pM7+Xw8VeSnOplauQyvMT9J0n0Zv
gNmoOOmmjMbmBouzZhUVfXdH7AV50I4p/LrTU98YdDBA+zVxcfxuhLsvmmJkBFrNc15BOetkFxxy
IZttlWI3lAlgCjGuRrsujqqtn0J7MvwclpYfMXb8huyAjTlNR+GUKC4CbSFN27hHyVYsG934LsY2
PUHhwTkiGDyAgazbw2FBkHRrz0b/Ru3oYFjzn9cbKdxfHlQ0ROBCTg8mXkvHslaNY1iVsa8VHiHF
rcjIHAGFy/QE4VNBTkxrTRjpjzV80pg4xflmojmTd7E8sgUO7wQozUUfXg5uHZklrVMzOwhIcvHa
LqbBB1rwFr0WySPNMbddcDmAU/Z5sE4D4/WnxwBrumPT2oC7qjzZUitu0PuovsNwZefRBSZwAg/G
MkEIgLH3crTs8AibDjTDM09mg/X92IQ32DvKLTHdBPYBlysbM95JLWnOMdkleeNlB0cHJG/VQ2GF
SAZIq0OBk1oEY1RBNiz1XDJFzDdKDn7Wz/2uEtZ2x4itq9RczTlFTeSaFExhrh+8MHmcrLLbqnka
nEY1W7Renu+bys2AUOBrajGpLDokJyun3+dS8a1ECtsgR0z/GMk6PlYx7uiNEwfQTnMsCzpiLsIu
tnyrCLvPYVF9r8PQujRukmAsBkR2fbyra5oobjnsLekZn8riByRp+zyY4iHL3Q1N86chS74NGtzw
7C6WlnXukKi4aF42ZlgQl0JjDP0E2UQzidXR2p9v1MEu/K4mnjaVkEbslrqtdaa7uuswpmIiP6rB
lHWL6/2yaIeN61C7eqOgGzs0/bPWo28Yw2nAOb/u7r3AAlm0+me3VmBiZfn0r5epjOyFaRfBmcDB
9KGOyEea/70Qlbn12uzJSLR2dr7onzRbzEbpE5kARt4/4YXSLTMrIrRuvmsG5FWkYYk6Gyr70xDZ
B83ztBNL4YYOtHFXhBqkuBwufGQ0xt31sXST2ep0V87Ps/NR1rTLEnL5uHt9UQ2sHbhjf7reG/qC
4KEBDPB69/pfFNo3vUkQ4UQRaZDF6pZsHSJ8HfdZCYcmb22xUSaL5CoAIKA1EnhLoLjBrByCMcoB
DBNGmewQE/VAwKKvCQsUMt7VMM/vvfaixDEZ6+WL0sbNfZzTv4ij6htcu+FGs4iqyTLpHYxuSsj1
mi+SAS2Q3gXJRddhghaNsFdllrf7iv4X6TmnMkySTWTQyYZJo96obfcMKZpo8Di7qYWjHeBEy0sT
eN1FM/FyMbIgAeQvDN/WByKzi0geutCiO1I6JE5MQ7nLJBTXqSqrp1hBG0E+HJGo8123o8UJHyHa
1I1WPVUZp6BtadHlS2thOpaE7p9N9aE25B5L1ORGxQsHtOTRqCJ95SnDujK8GyNbKEK1FzP+CEMd
KsaYBMXaqFDxm3TEfF3N4lUStsxUU8dby7rcSzHJx8SO9CXTbA0w4V60NG2B7Bpyh2IlIWrGUS45
KM9tayhiZVQkvlwfC2YKABos/LmI29zTKHf8rKsqts+Jtg861yXjy1Nfoo003OkAwvwUJAkiOLk0
x6DfWIHewDx1ZIXMJiQZVin5s5z/vN6/3vx0V7rVchDK16k3s6OWTBIFbKCcRW7/gPecrqIYplGe
fhusvrqVJjhmi4rXv64FRa+vvcGzntIwuZFhpj6Nee0S+IGdmCra4dQTNRq1BsleRlOiEpy+mpy8
17qnd9hlFAzWcz8mbkQ+DQZSvXtbQc9/bEhAlqOK6GPm0rhpD/OliYPD9UlhOMTaTm23u97tbOn5
CfuaTTH/66Rn2rrTkm51fTYeB2Or6iwvnammjyq2UbSzwdmv78xSbJ+gDn25PmmZpXMZYhya5jci
6wPKrXa4vuugZ/FRmsMTi0AMWJhp27pIsZMCZQ9DfTnI+JS704a36DbeaH0PssDcjFhGHWVmBccC
cQKyPmPnEYh9l3jrUebULnkrMN9QxAFjzbEeSGefqQXSyv6+yTnlJECh27o+EXM1Wws1Kb8Uhr3v
KxcbpsBZGokKi6Z1xA0CgPamTIiIsh1gx+tjUNzrNfQGeMZgjYvANZxdiCTmkpaoWl2bS6kZDe1y
fcxsDeNcWiGBRw4pNU1vHLCSqXd27X7PZRXcmGr4NaGPvxKGJaHJExGW0KE9wXaJt0nWIyso2r9R
6LSQ7toFUaKjw7xqu0/V0Ns/CmcPtEdvCzcPzIea5ija3rfHlgCRhOoGBNFZBcCMi7xGBpQZUrmI
NlUublkQKuoq59GI8RgqpvGY5gY4iT19MsET99cbJcnD3ZhNZ9qnynKwVt40ZURomeFq9HQC18RS
GWAkxbXerW29KE5mp7ebOVnHN1M92I6CgLd+vjG9OdqY7CiVHOm4sC+x4TiPY24TNk4XX88p0kaF
79J2F3AI71PtoOAjgCnyrUjGn/El0haFJ8QCTbDu28Q/XUY5AvNqUbMAU0OuYYkH2IaUoTpGINIb
p0OFfm3D5qGDl0acm6Xh1Nfo8bRtEwF/w4Q62euFx2QK+SC3jFeVspOY6WKZhGaPGZhO9GQY79Ui
tE84qVosQl6y1AJTcgSAIxylyHZahoQtJpwa+SjVEHpJN5T1dl6glEZzLwIZ8gofY8enEOlXbJGA
9KSurdzRY23jqy3qmtqDbssqspNq4cG9OuRZt8LMUd3VIACETKD8mobiVI4VdTEis+vxTjuvOdrj
s0f6ELHTeeUrWsJ3gPB+L7qMrlqm+tcnISrwih5GopSC3PX5FYQ4uDez3/H1XqcQGSa9nGhZOG9h
ZTo3rqr0yxqYZW0k4I9tAGvJdgkNcowxOyHTMpZjWbVfpio7EdHQPXa1Uu+G1onW6vy4trcmUXxB
gUyllaX4RvWd+UjhfcAuyHvi6traXi6WKG3UmyAsgz1ucu7KajT9E827Y9oK+xUZ6ezyZij3rmI4
GxXZ5zbVB+/OM+MKyhEvmd+oi3vvucGvboUZlb0oR83xx5SIHsVNHb+ZDPE8ZsVZh/D03QnHG6Xp
4+fQIUI1sozkFNuKcqCBSRiwMcmnxjU+XV/a8NZt74UvXkZvz3OC4dwx6VFJclRqNdP9LmlZQvs6
OhdQuCIE5NUqd51omcDt2hSlQ54l0PwF1Vl0KFPjbvSs2qMjyxO53vxwWnPYXV9xfW2IaNWsqSlC
86VOI+MIFcY+hVbVTESI82cHFX41Dtj5GEZwUFuP+r0w1GWMjps4WPjGi+uDUWkDOlz/5Pi3R7m5
/m1RxfkFWX4ItwYqgYCkNwBXmGzZN6DW+it0rDuRkVdPmbtzMxMJcVRNyyqKSWGmf5rWOH2xN/7S
oTlEkA3hvyH35Um2+WFQSZEvHTwSrjeQAZXj9TGzzDY9y/aemsWTi7Bzfn7dv/4NhVM4tfi7jQB1
bDrRoqQyBPREKXC43oQ2YdjBnIg9jYa1LQ0LJlEXozCYnsMpTjZDa8RHRY3c4Pb6RN+7ms8eQAFy
5XWFVT0WuAhsshzSId0W8uSHxhnPBXKiMXRnBnRQRZtqVRJge2M7j70ZBJdUaESmzgRt/MPhRiss
xv88npdU+t6cGjpO7aYZk32cSnGrq1F+695rQkxrDGvMVao3BkTtnkXGKbWvDewYJ27aF/pE/Upx
e2uf4P94yyRP3Nj8CieruM5i9zEfe3OTRMOlGE3L72EiPkpbu8kxMvyaSAXFMxYdF7IajYNhM9av
T4zrGFfcT3oGAzUqs3UuNXejGh0myXXcbDW3Mhe9rZVPNNEpVnPNvfdU9iGsw+otXDt4OAomk1Ws
PSA5gitJFbsqnU57oOBN4Y0PWEXNzxpxuzV18dJqqPPaqnwuCPHc9JnjMuc5xbOidzPk6nXn1m70
G63qdCwshvg2EjV871462KWp/a7oGW6j1ACeET2v227QNphJR6xkJC8OTeTdd2aDmS20wKfcJrcS
1w9rWYfkcOQjEfB6ofxwW2uhEMb7jc4BSua6Fce0cZudXcbpKu4StKEWCXyBU3rnTMmVNQb9LfIw
M9zqs4+pZC5YzDa5GSNvT/Sc3ArO23mijKGudNsHshvIngnC9Es0jaeY3trsc4a/SAioOybNQ1/F
0+csEMSYO6lcR2pDR6D3bqakysklK7NDEHS9r41SfQGBPAmYng9aH9sc08b41+NdMhyssCyWLZma
J4V2DvIf4+I0afuADpqmEn5we9hH7QPVW7XuraBdmZWG+6CUg286tbdS8rrbYKk3fXKrOTOyiuUZ
eUH2qYpJZ8jUT7qoUGKHJCKMSjDhOuB0m8KzNgFkAOIYYYt1UhUXokuNLTosdXbWVE6CflowkC5Y
UDx9VZWKplkwPaWyhezXts4mNfPuKXdgr88vGBCAofpyixsrE/FJs/OIr6cWX9NGWw5jlB+FDm5v
qQD9Gq4FuyxOaHbWE+x2vfscQHJctLOKVcyi1nq+gcCCyJX4O7tH9epcBbDWrJFVx1kWi9exG6OT
vf7D9XEFCVqJoek2lEZFyvZM0vSKnuZOWk3RvoeOq5hocTNEudmsznWR6UazXjeblbty1vB6AjVv
N+t6aRFi3DBrfeNZ9TvN+l9sLM2lkqMJboaH5KoRNlALJ/2haN3irM2Gwfi+LzKExdGsMFbYq0F2
DC/XmwAm7EjVdOwRJotZoRzOWuVmVi2709cBetwNNpnfuBC9XTzLnFGm9Bdk9nLNFmdcNnatoERA
Ey1mdbSYddL0bNytN2un3VlFbXboqSHOxf71Lh0tOPnFlKzaWaBNVEy+CcveWFbQhtLlVEGKsQhz
36aNnd1dX0OrdqEYanXxmq9x+LmaZd/XGzmrwFMDPTh7UVSIs0Y8QCxuzKrxmN7kvpuV5NfHUaQw
iaIyr2e9ea/NyvNZg+44qNGzWZcuZoV6NmvVmRPth2LWr9uzkt1G0j7RLj12dYjrqVEEt4FFIB1V
y1Q9ciFbL6Ffz+r4/qqTnxXzGdJ5xMgeNRLNJk9gUMNyN6vs41lvryK8b6rUCZb5rNGX/1LnX5X6
Pz2gd0j5JzT95D6Qs43KP+iR+3uz8B93EXqEsxmAmG0B3NkgAJ4KXgHjbBug4x+gzwYDGh96NPAW
cGaTgetD15t2tiDoZzOCeLYlGGeDAnW2KtBn04IU94L/jyuN1ff//t++/NfSNOpm9Y+40mNVCZzL
ftWk/f1ff6NK7l/4cdkOzQBN0w3gz39QJfsvB8cyCA+eZRnk1PHM/7ItU/+CkujALnTQjM8UjH9g
JeRqpkFbxEHnZtu2qtn/lirtHTpJ/A1v5eAaDbj1jhZQ2VZUSRYSH6evsx2wENu7QCKoHa15cWVw
tR0k7gDXh6l4GBT97FlnCXkaM88HNJ0EzOf9By7l74Cu63fi1zu6TYLc21CGHn6TlSQVIQw5G6kO
7nR+iWnMe2AxSDDWY11cRrP/AKB+h8LPn2qYKoElKhyit4ac+JQZHZx7tv+V+r0bwn3hNButj4iE
K58iezpPFhvXn0DI/y2WzRXwZ8MKMUPDuO1XSM/OiwDZFZ/pyObOsttz2pcPWHQewQWXsO0e/vxx
7zkV82+kLJtZRQYGtTOB6ifT5KFRNCEHoBRbMbak/HySuf21IYqXIXBwoQoPmHEZY3MImmn7f/DZ
RHFpFoEbhqm9DcjSpzCTNJR7+ByZvqSD/yTG7tkT1evMfEny9mmqNVqnw5kL5gOj19+cW9cCOKXH
pGPK+9ZNc8gATvu07pGoEaxQPnfmsMQV4DkOvjVQv0tqkT//2t9cVq5l69ps7oqn5luyAyUKKrSK
D/RS93swZA9pJJ50B+qlmtYfsIj0eZT8AgxDHwFqRqDpMpBcc76efjqrxjSohaxgT9CcfbKm+jUV
9AnwhNJT5UVa40vqDkuPAztWxtbNjG3g3rR1+5TXwg9NvlPWdE92AiRgosTCHa1Ris3IqDQZkX8+
Lr+heP3yXWfh78/flRqt77qCDN7epvwtHZ1uG3R9t38mU+elSZSz+drY5cbJw4cwalYZrZkPvgKQ
/G8OF9MxWLqGTfMbHD3H/CoIBOfGFsFRZ7ADJbyqQbyYVHetZIAyzWpIxi2EmLOmNB+crXfJY+p8
tpjVTVT1/PU2Uy1OhshTXJpt87Bou2pjT+WDHCgN+7bzMSB8LaGTLhAH3OoTLtaoEiDir1oa4UOD
8TfZkASRqfkqk1hZ/fnYvOPHvPluLDs/nx3iMvJYsQSB79XM7Mrv5pHhNvW6KMatp4YfkNJ+e5U4
Ht6drEGILObnfxq4NG9F0dKyv56J3h3P5aRvExPyvSs2f/5lvz3sju7AQrJZPZmDfv0s8oyGhkmn
9w0LwkGpfIVmi/u2KNZ1bR9zK3q1ZJnid1TdqVW5LguCEfUue9L74sEpxcGc4rsgrrF4g9j85+/2
u6OOEa7FWs5ohJTy61fDljLCoY5rQhcGLobjFm7dc8D2e+gb306VD9zaf/9xMDcwgrY49G+OOlZq
oaIqfNwUxXslaS6dJy+x1M9RxsEQ4vnPv+53cy+kNky2iVi3vbfjXWvccHQCxtQ8OzWyfU5N80VE
r7JSn42apJ3+70oV51ucY3+zqv6mfnB//sQ3oxjto1obKp8Y2aVfpHfQyRDo3s3Ly3wl2VGwoKP4
wVj+3c/EmpaKjEBR1po3JzGOtYxiku35XEjhBXehs33AvO1AN+Ksu/XB4jL/d4/sbEtgwVVSidak
bvl13OCoQkqTC2gNg/M5UL0jculne6yQIdYHp5mWwTyB/Pkz36XnzVFZRGkSP+bYtDHfRp+hcYlT
xytAyq2yXTSG/pz1/aMVkUk1RT9CzfSrjJiNEmvWVm7m5T1P+lt64gtjzC+whO4UVqI5srIYayBp
/Uwb1h/pX0G3rxbzV5d1+GO+5CLHVx1MRObrMefFqsAipvQ7ugHCG3+gQQeE/VQH4eMEZXvh2LTV
jV1EMogl8vWff/f70zv/bMOmIjeYQN5OHwgVvLS3UM1bUK3dbrZAdIh5L1/RzB6SBgwtRvn2738m
dblhU5/j2f72Qp2amobt1A90dqIvMAWWeu2sgCTuVKvZ6s42tesPRtR1xv21lEA+ZFvObHrhzNHZ
vw6p2hVOOMRjz2UTnpSwPeRj57eVum1D3NLH9KEcxF2vI2Omgso8hThMaGgIJSnqnsoSyV+XfDDi
5m3Qm/Wa78JWgCB5Fsz3yYWNMgLksEqgf8HdIRKLLh/dhShSiP6JDnylNHPt0r1YyIEJXvC2aSQR
IGR9sJj6MViaNISW3WiuDLdmqA39auZnrY1AbPA0Be/XDhOCugXGAJWv2WnMm3t7vPLTpYvI8M9n
9UrnfXeMoQWSPQxd2no7lFqGsglBiOnJ0Z9FaC8rMhJsWHNamuGcMGzZFE0LrI6WoxYVi0iXF614
jDQci/KkKhZ2UwWIQqunzB1eeum+CLCVQGqPrN4Po+CqKOGpNYm4xEmaQhTJ7xJzvAPzmpB2tU8j
Kkbc0bJKAqezwrix8IHBKDNKGzWD0ywBBi5u0l0aBalGJ+6r3jqhFesXFu6NH5ze95M1OdOmCfuZ
2KKZ2fjriNNdePhFIAY0GzA20F8sgrh4pbNmLmjYCxyNU5jmoRY+/fk0vOcjI1b5+YP/J2tnthQ3
u2bpW6noc+2QPs0RXSeScoYkGZxgThQYsOZ51tX3I/aOLoMpqN3RJ/5/B2mk1PAN77vWs5Zl4h+L
jyYvrA5c7dLIGM+0Pg5J/QM7KUU7QLqnJJ4eKoIsKsmzyOj8+tgAbv56ptlsU7xXUOSDnvm4EQtR
wclzhCXGMCevGSU6omJ0jMFiLW6VK70ANkrPYxe3ybPSDvM6KijWzodRTTAA4U7aFLI4yDo1WQP3
dT/Kq9waozWrrB+hiDPazL3poJh0BA59UDLtSyEii5SHOUDzpjKO0aYxlWzBrT13c9Lvq1nZtpGu
b2eamGU9gIqgfOUVPXZfKc/FrrK7hyLpTLce8GTMQSM5Ujufq34Olk+hyNDFhW5F0aax7W2jmedo
KMgSol8y9h095CnKCLKdoetnhpfBBvY04QMLGcgSDIbxkZrpRWDU1p0aalQi+7uSHbMXk1fjqnKV
8mzOgVvOo3bh0zQZp8FaVb45r0oDynQCdCM0n6kLguIocuJFXF9DplOp1h3SkJZRCqBz5yndHFwE
iVR5fY2VXW6A3s7heBzimKQW+05NiLsL297aK501OZnRGocqS1LSXtlUablKLknSXZTLH1GYXup9
+RPgs3ZtKGtj0BgAraTfvMk73jQgfm5DewVGvuom+9pMYE7XbS7tYm2k+JiICyVEHNFrkJ1HQ1Bk
bKQz+c4m9GVKe5psoo2Q+stJHZNNZzTSOlnkBX2a3DUlUU2yHG9k089uhMQpSMHGJH7y6k1HM7b5
jRwUGScTBbtkJHy1zXrWJQ0LhHQ8EDP0o6nbAJPdDCBMZaQLBsMzUBLrsMm8SRnoRODq3NRVSdxq
bKvIetSbKlQx+2mzT8tgqFadyJb0kJPUWuXRihhHBOZON1fUcj1GueJaRmBu1LhXj+h/k0sb3DOC
ncIp7EF2qwEP+bTUfn22NFVPHT2MgEbHEe1u0urAXYcK8aqs1ceJuaVIqwVHxwmMfLMMir3T4sO7
lMJ4QSnxbNkBLknEimZuxIdw50tT4WKg63csNrdpHLfXWnwEtBaupBmoANBpASEpOU9V+NDp6aEA
fr/GgYpZFGjLzgxNyABAx5v8XvZl1Zty5aojT8Rv09SxtTba92ju1kYk8h1EkWN0KbRMu337Q50X
E20HNd2ICZUfM6s5GLHRufQfl/nHQFWLyG8lNfV1QNaI4RszTIlk2gStbDIWDMlJRbbr1HJm79Gn
lKGH5iba+1XQraNa3JRSeM0kYTQg+BVJNrBNQiwp7Y549xnSgDzVSJRGWircPStTDCw8IViQGMRk
UQ/HkPQoHPbY1zLV8PCpYza/9UnehHfjr4yE6jt9GOVgTKCHxvFZKmwQfC1AYnJzml1iEdQzF5FF
06Ad3VKABVJ14BkymSrpedRG/5gAiEniyjq1cld70sSsKvmIht/+KIqp2MBGtVeUjNDfSPlPq5Mg
Rukt3AFSUq2svNBbR29iAS4/zw4U8JwxnEm+znEHQy4wHFM2gcxnFXSn0DhtykXPJVDfzUOTHqo+
/o2Xt5y6MyKUFViB/lRAIa9kBhO9h/4qCG3TNMurYM4wQ07KOosFvbmCoSGPMt2tS8BbJfgBr+3z
ln9pUCPxa9+zgATtdBl/usgZJRvkkgAkpT4+J3Oznkv6oFTVBkeSIc8M1DGZ35+jpvrJKr1aJcyK
Tt4e5zivVnobRlQ4K0duUrGnvElYgsG8nqa/m96+NmZFO9OwWMX15Uwvs0pG6RiaA6lSzNi7QJEh
A0SWscr97kYx44vZssYr7lENNps6gdQg3Rik+rrHGeMIdQo8tcz9ba3tOttHfgy4gdsSJK6wVN+1
fe0eDd6wuL+sfROqLPTARFa5SjtQybbyVOisW2hloqnailKuwILBvIpiwNVKbOowJ8Z2W4HfzI1+
vg16TaG/NoabqB82UWeQhRFWtae0Mc1sewZI1Ju7JJrKfYGwyEsx6XZZ9PrmV59H3d7kerrogFct
HbNNNoot7762jYJijT1sAgS5pPcI6cJuLBzBCL0WbIenBdlIzteNHM7UFeUaqaTGK6YDpKfhMyFz
7+rkgPdgW+i+dBAWmuLS6naWFpqkT4+bATOtK4cjvDDsrNDA40NeBk9jQjT4qMU3BE50IAfT3z5R
hITHKXf9bORbizVMNzTbRh1smooiWw9Pfiq1+zFB3Jzsc8hvrujbcZeI4YTh4olAgmrLkuXa8umM
g4tdB6YuVoFWPsqNlu7LPF2zovhNdgOmzw4Dvq4E+8wEAmqAxonGzvBUFPKejSDSrvKrycbE0KWM
5lK/ADZHv1x1sbbVMnITh/Am7APzAIJGcYK5Gz0zVDVvGlQvUZQjCRvmWmF01Orixkbws5NstNJ6
clCVhcOwm2LuACw3sLvzS6GvmGkpGqvDnc8TcBmiA0VeExb3U6jSSguw5kfLX8WQoMqydWPXV9qW
9WB8waRtHhFxmUuVa5M2xc/IIn+yUENXbYlCTNsQf8pEaLmoqkuZUIQmfQ4rNSADId70fYzLfg7u
VS1mtZShE6NAhg5KrneVwdsxCJMZub2r5nk7VNND3imPiGhWiFnXtTqQDjLc9i3ZjFlx7At7V+bx
c6wvNJCMdzM0YToZ+msY5icNwyHi4yb9oVjJDyMbb5v2tsua0JW0NerO2MkmAlPYEqpGBgaHlxCf
t3zR+K8dYXCpQAi3TRKU9XqiLq76jrcrfyKqC4J/fyFsKM1yeKfozUudhRdSU5QbHVUzSBpZWgP5
kG+lGE++FiJAs5icN02k3liNXx1HtaiPKsUzJxfWE5u4jr3FONyL+M6cOjdjLi3bfLwzCmP0eksR
jqEOszNV5k7KwPgVjILzzB52apuIWMG5QasVbvReuZkDuBfYmyHf2r/zsrxPW5RtwlpgZF3h9pTH
IC/Y1xJpcrzDNR8UzhyAeFay/MEvWQxO6bNcyj8DM7wf++YwktLqwJq50wPJNVsTRUr10JZt7Pnh
RYe8fFAC8gvicgdg69fciH4zGtNPv1KbbWS1GWkoEXOdmpSeYLHmJWZm4JGcXcYY/BRWROCBJgp3
GG3jCpIsIIWSKoQfkyU1cuWkeN74XX4/FYjiMywYuKBp9arFD1pArz6sUq9Np6e0BW0IJrbyuj4j
+pNALDexrH6Nz3vasZk8D3LVXDAIYSnIamurpY0ncE7tuL3srswqfZzU/LeckwZTJbKBvo6luiaX
FT80MvR6QKWUUxMM9o/CDOUNerbRo0/x0JfdDyxUPhkcC/lo0CzHiC0N7NIUXdhTjW+XNACei8k6
+j7yqIqBxEm07nJmoZd2EYCEpllxyjJ07c5ypa4I1oPE4E30bXYxBZhP/GRFwIu0J+2qI2bB8MFr
qMds7NEN4LzqDLaOoV10TmsGMgQEnltZdMewm+76NLa2o8K6Xgob+zJFVuOGS/ILdwJQkAa5GPmp
7ak16ZRFbBR3sK2Puq2cSW7kKUFk6zWQeZrWM42LMI/tq1xD/TnlverKtmQ4QieJNZwwcsBfcDBm
6h6oKGsFlSZfSxLQViO0vTmu01+N1eNaGdPNKMxig4DP3FQ6q5ZO0bnQTYKKsyQhMu0smodKLz1q
rb+bBe9Kwmy3qpbCO4ICYwUViCS7Rt43UjM5htzDHZ50V4mKi7gb5FVfjYgf7WxvIq8/WHJ4jqlb
XEiTfLJt+AuTFd0ZhsR+JUxWRqtuMzWo1xlCdMzLBZ0WOSzXrRV1K31IKA2qmzfrrZpWAmqKLmMt
ygE8KdT4O72zLzD0gCwneqjvt1asbuK2uYVqke2JlmqRQSgdPCgykRjepWiTi2X7NbP18X8jzCE1
vMp2Ra2DzAMcOQys/lKSfwDeQY5rjbNEpomXKb+yHBcGZRdCZDRIVePsZv38E78wmFt9WpcNQ6OF
KTccrzNpgkVUMRWmUmnvM1azLrB+5ti53VuJ/oz6DufLJPWr1I82BREPMeKnC98ifAkOabAa7XS6
ZElJugmIDdhlK7V7u3PWecxQ2zVh5RSaAZYjPtWKOvLw8BslpGuNZMBBq3vwy1y4pgrvFcWKV5Ol
P4fGaLiJL70YgLbWIRIwB4/tTs65CHOvHTpwL2vwSul6QAheJ7/Qnk0QUCX0651qMBorjGDDq9z1
xr41wntfYJiUquYFb750ymm3NOCjPDVbLo540gvtQbGRbYyB9bvVWKxE9BtIzwKTbLD2VoARsZAT
V6ZuvYQqPw/VMNjIYEndZhyF28r9Rc+Qu2r7+P7rwsLfpTJTWXzr9K+FDLT2Q/luaGxpGEqj9lB0
q04WhDvDQgrGKI2x3zqQQJN+07v4uy66tBxlaqIIHJbW1vsqiqVIDUm58uDFQB3j+LGxxZ1o5wer
oA7VhjJw0fab6slnh9QU/PI6dVGFKtr7Q8qE+dSzxhjyVrSRWNzqpHxF8hadIqUvy9O08vrr66p8
ekx0ARYoFe7ixxaNrqntMOmMO2OwAPbznUWOj6kpx0SbDFfNljqbnp7fvvVboe0NCWrSYOzb4tQK
cRzxRfoKEV5TcZN+Swr5pHALOQBjPdwK5ivtre/6RzVrEe4jU51GT60q4RaGf5xb9bGYJZCtg7rp
ypQeSLzIORLISUleeLbtvwYS+B9KgH1cwrgd76CiF988IMpnBT52T6qJioVYPP3D7SriKLXKrh29
DgIT+Kp62/jWqVuO2OoqSzULV1jbvBRj6jsWOogxHta6HZ9rO0ETkd7UdnEm5got9VIWpbsyqLXx
TRVSLGXG90VZrp+uszKgwswL9OE5LjpCt4yEMuSwtIdqPT+Vpnz00+QU5Td6NBzY8jIhpsoqmMn+
TmDboWAYCuliqKNLQsGPS5126Vp0fbNR9Whv0/v5+ik01M9OktYxUiEDA/DH6jxg+FzWc57CMsvQ
jonsrEaym6ks6ID/xmhlo2W17kyFseUd2ZhtVDkaJDMvSnq3r+DckErYOG8KDPxprynIJ8f2o5sg
JIKBqnFXxxsTdKqDEvhQGRL+gti6huX0MzV7SLMTPizMimp6CvUyc+ai99DY0miitjypxV2MIhgT
+4NdS7/eulGh9SsRUPvw4RFhpLP1VGgShGAPlZiBeiBmLR3DO70Pb9pM2xpsHVHRUsbPywvT8neZ
RgHBMl4rpSLClc4DtRxUe2lDXAH6nC70/8VP+G+7h+pnDyydPGHa9LsXVMSH8WXoqswQM0Nm2wPa
GetnCnAHoYG36wmLU8R4KEe225B526RsHbUOLhMFGXkfPtugLP27tsXxHBaUF4Na21ORYYvIB+xS
UtzAzy+MPt5OYX0nxx0RkSNtryqn8M12/qLSDNegv2KziDNAYeszNYki4x/GdXiZDNkdMWBngriE
E4/AjL5+wj4tioP9sREngP1BLfP+u3dxytJ+NgdPMhjRiruyy3+zxLzr0MvbmXnDw38wWuVo1cFT
qdnfHF79pCwORkFbyBwosHjG3x++KGb83RguvTIugJA2a3vAo4Nt6lcNkETX7NfetEPUxfpjmXB5
yay7omZ4SRbFk1XDxKbU/tSO9m0BKdxDN/wgtfk+KIJLvzJfkcqf6AThGn0YRPKLSEm/qs+9TlUx
D9eRnB2gf3SuDIOT6EKWBimO1hiX99cXeemvfxhqoL1A62QyWb7rh6HGDyISpTtK8N2svwLIel4u
6jIKy/H48PWh/srZXagyEH+YLumfoT9cFgx/TAtpl5eKVsrjW3N2aayYotnYfGtCEu9AI/6zRcRq
Bs5A6BktmZI0WwObhh5ErLm2v2l+fTKPvjufD9+dKiaoA1odHp70Q9lUnkb+ydi+FtDxMITdGfZ3
LU3xyetsoarggrM2IpJ8GVT/uATsUlM60QyakGeFI0owubGoV36CQaDUshucSreD3F2qVUqDC86g
0w8l3LX+tbJgexsDvj6yuoUr5cZlrJiroo/OxYC7Siqw2lqsN6UufFouqF7rx2KQgHEn5yzqTuxF
lmb1N/f0k6nKUjTUbCpYNcV+i4H94wuFKQFUAzhZ9lDlXQuiP8ifw5B8+WVGSlHPzBovj+aMKoXh
r4/92e3749Afm3UVcShKry0TUBFfkpy+1/T+ZJgDoPDBk9mWj2Wx+/qQn2gWaQ3KskV4Al/W+khH
In18zFFc/LNP1xvPXZMeB4xSczgc6FBLnq2pFyrnMS6tz28O/smAtCQHL4/OopbRP2hllNYSmRbi
dhqM8QxlnHudMrar82Utmn2y8Dv6U4ZGze+7Tc8ybyjDPTxnkjwHt6j056/P57Pr/6b9Zd1r6AyS
75/ljHdZZBmgVn3sb/juDfkM/cGaudFJ0MxOjTO8Agn69VGXpOa/RiyIKOQoE25MwsaHJVwHNz7T
R4qEGjV3p8PUDbTz1TflbRI1zwCmtwaqw7hmCy/rhA6I4eiP5qMKhqChavrN2Xw2fv55Nss9++P5
z6zMbyKFhzDg9aTufV12zaZIek83+ucyRdOkVDeCWToMpcdSbjc9uIWowGlnb5H3Iblb/7+cEcpS
Wg82j8rH65P2Q4ieIuWNnPEP6lJ8oYtwIyT7sSiC/QIvoFHaUIMvn1UkXjmrnzQ1qcJVyhPBOUxj
1naq0/PXp/U3DpHBX5fR+WqoVgTa8/cXihIPVl+SIjx6+XcqJYNeKp9xoGYOUakJ9SCK4fZmkJtf
kCYNZ7mfbR9cvm1iQihIbCC7QwkeZ7KUo12qLyWGijBlk55ZoEWT4rbJCcMALYMIXDnmQPqILZkG
dAVWW93YwTdPP2qqTx5EIGKwHS02Orr9YTqbVfjMZlCPhGyzRk3I05zgg1qmOBMtlzi52TwkHaeT
qTrOugr1pGU/mqhCZuLh3LKHd03XrnZEVqfu2+ucd9ODFWUP07yUpB9bIKVOJNNxZjzwtDKC9c5u
FuUL2fBV7QQkiNhBmGxTEridMCbkLByT2JlVtVgp5AQ4KjjnFkktrHlM4uEpmZJ78uIMTEnlOezg
khuRmfOkCEDUwyOatLiRbmM1ptDXrd7kG0uNWlPH46KDkpTxBL37hlA0OLfx9ApE4yjRA22MR1bQ
N4Msv+ZdvXjXdjoht8pY3FrQKpyqOkwyNHuaFaC4EVb5LObLjLwy6EDOLEEwwiPduGj4z5SnnK6L
T0ERb5LoVvTgpHloxwFkpgitxulb29XnGLpxhyu9cg11Hy8hnYI6r1mA/x02clhsLMEAWSy6yjfl
SSCbGzmZd6ZdeS0IFl+/VFvyk9pS4L5NWbnDL1m2pP1VX//QUvVV15c0kN5JeunWgKfqRgl5pYXY
EH59xEZ5jiKKL4ItzEKssxFmzA3Zv3GaX6S9uV0WOGSWNpTHraWdfh3llCK7cDUmmP4K2ee9FFRl
6Wsp0VWlYQQLggNbKGkSuznm1s9GSYtuPr1tffSl3SWrseoYUn5e5LC2md6PJtBa1KRLMjOxv+G4
JMzNYkU6GWkCS/8QABKyDbnRXxS8XawN4qQ+4LsK3SzBwdr59bPk1/Q6fMgacvsw+spxtAsqeL4w
PBKKj3k6rHGYzesqbHICJ8lnjEaDqipC7na8SuXUQEgun9X6ntiL6ySKc8duuf0j2nmnbWOwFead
xnxYltGPtKOH1URF5jY6lVAy4dc+cdGYMPWLUNG3NHgh8fq8wGiRWBGNDVoJLangPaAwKlAbtAP0
XYDKUkauRC7zWERBtGuL9iJS5d7ZT3PCnig560Z7Sqz87KekR8suddgMZ7u57o15rxiIEeOW1ZRZ
SS9mP2Do5VU1Zzbzb5trtU9v2Bg8LhJoHXivLs7YQNFdZDed3NEj4tOanD7H1ewqKvUAWhQkdSFH
6W4Ca+snCLimbrtIPBcLw9LntDWQzcuyYNnOsq3Zj3r1q+u7V4XsY3W8fhM1LQpbGDLPRa8jhrK0
Y+Bf10Xq4P2wHVuUr6WQaUj6L2bIhJsGlLilFtBTfUrZmPpTe0imU67jkUQ6D0UnqfaVYZJyWNxJ
SzpMKReKO8Hbryba5uPgX7xhaMdKeazIdyQjcCleRWP6PM7pQ9SUvmsG82tYtlcxYRtRH+5VUmmh
tacPmUW1WE2nlzAlvztJ2RObFOWXAcu2m6tQNnsvge2cl8YjoP4fvsHgRNv4cdJ8y7NGStOJHJNF
WLUMDz7qLvnXUC0PPvqTcA6yXWo3ZM3391oQeaYNDZEizcmaYsVFgjS6Fn6G2BoV1AXZz2IiE5JN
+mI6dtmh08B+wR5NikIO6U0bXqxqPkdqCeQZg9x2SowXbMwR8wqjy5y1r61JBrMfEltIv6pYTxs6
KT2DB3k4y5yIh/fZlurQEVGiOmpc4TbaWhXIRNjrZyphpWP5zYMIxeh+PXd+unHCHYATiAYcJaEP
M43aRlFKLiNFRjwR82RuaGWtbLtcJUXxo1IPUOuPRvC7oGkvrOFAhzdE4IqRJuMN+FaX+dky9M+z
+bBtykjf6IKSeW8RyUlDuKf0eWe0/77xigUDBWQKxwos54+qNLZJbZlVVFa1piU7aAZnP4b5Zqh5
Cjq/86RQm4l4oBdOveabK/5J6Rr+KXtiFE2sMN+qMn+s6iolLA38Zohd1f68jOymqjwsO/ZlWZkP
3y7tvzneRxWm2fqEDkQcb+kOq020N+fospXDS2nJXEeQ8c0DpX62dBGLjHUxmUFjeb8YS+S67DoT
uWHT+esyUO7fHmyzXt4pX/lZxiEy38hwB1Nh2WKbj1XRp67FUlY3iptvTubTddQfJ/OhxLUUvdog
QlmsNfpDqqCamivM4tJumWOVaFIcsErFbD0a9I6dPgvOcrtd9nxJmVTM2oPba8X+65P6bG+DPQ2I
JioHhaDr9xdIyITKJ4I3Lgusgy83N1Mqr6qkWRzFq7xEAJ29fH3ET7eWuBIow4CmBfq53LM/nrlA
4MWxZi6DgPNCCY6NXWG3Tl/nD9iUnmENXI46CQfsqmJAO98c/W8fEm/bH0f/sKuymjrTaGNQm5ma
NSIZR9WhCgCLtxXalS+Uw3eRTio5gQhZIbZfH118+jxytd+qQzChP+yiimSYhQACjR4ABUPbu2LB
8saVcmS0YQXdlGfbrm5qhKi+VB8zi95kX5/UsjqD5KPRuFTJwD4zXDfN715ONwr1OeR6rOj8EI86
eoypCL4pgX/WiLHYelADpxOjGYsx9s9bFoUUSi2iarwS1zXy0KMSGo0TjTIiAcApdsPm4201YSwr
zYrdYJHWd7AwXxPFR/rakb2u8JMxmUpE19VN6ivfcczVT6+tpVPCpJugwvh+f5KZX6KTHjALlIX+
s8lvExFB4/oVF+jZomK+KMYJvCBbkGGSfs/VPe3/nCmNpkxhh2cM+gTQzyv20r/KDhuQIHmbVOJl
B6Jsy7EHWEehgdlcuqL1vkrs9m7MiR5aahQgRk7aTL6dThx2lqO/+vq5+WzkMKyFGg15hLLihz1l
1ieD3QwUV4emP4wJdi1MevnQH77v8316KEoO0LEpPQj5wxTc0PydmxBpoipPJyTz68VNU4+/JjKY
vv5Sn7gSqTb/cagPg3NLxocoRx8VJBoIKcgRGpDsoBIklYYknWxNPz0I/SWkuqWaISAG7eGbM/is
qIc9FUX4Ygjn6n54ZLTMABYXTF7a6JhcTj6gvtJHNM1aQhLlnZhPfi9dUPc4fX3kz4bdPw+83IU/
xkCokkPV5VS40nzcTP3sylqAzErame2vRN0F5DF+fcBPLzbNQKxDGGOxEn242KrRkcubckRWl8+N
1CJrdodau4ZxsMlHbMDTU97O9JrK9WJigtnw+5sz+OzJokxDn4PiyOLNf/+dS/QLQcGi0RtRhMEe
3Blhug1RUTsB+zE31q4ygpadqWQnu9RATEV7Re++V/14ZbKsp3HPDt+2vzHHfnNa1od3a9IYTvNc
GdksT2hKyhXOqIcKcBw44m/u+id2SJMCssqbhQ9BsKt5fwlMAKPgn6mqNiVINlnAhmrWOhliOVPN
UtFLq+EQz3S2Jkp+mqIQf8A4OjVHttYkAqJSCtO7GlLxN/dmmeY/dkdMbZExUN8x1I8VVw1hxBCj
6PSm4tQpGwKkMpHtgRSclkJMuzKj7JHS1d1cWhtYMf9cpv3/hadvXovjU/ba/O/l1z4X5VRHQdi+
ZQP/198ub9d3Hz/w7vOEB//rtLyn9undX1aL93S67l7r6eYV2No/fzfmx+WT/9Mf/sfr22+5+4Zx
saz3LUab/56dvik+Iaf/61/9i3Fh/4NXmU7TPxvTyjIh/oucbv5jqYjSUISBb6v85/8yLnTrH5pM
XwrVCKEACzv9vxgXxj8Y9jFHWRrLZcIqrH+LcbE8y+8eqTc1DGtulYohhdAP0zGrsLCPk6hGvCF1
btUp10vUSxr4mzAxHo25vqqS4Tyr+u3cDvuJMaGQunOYFpe6KL8Z6P/adiznsgSM0L0RuHE+rHJ5
I20x2n3lVQ3sgZyigNXtI5XQslreydi0/rhTp39+yf/IuwzFet42//m//hpS3g7HPVbxLsp43j+8
5iLpqDKS/IRx7FKvzJu4X173EKux+e8yFpZD4ahiYMUayi19fyga3FNqkrrOVZ5/6wX9KDEnj/Iw
bmTKMg4/vJwmKkdff8FlXvzr3lJ1p7qN5ZeokPdHDes562sdanY8qidBRqvfN3f/gxQH7bMrSa9W
QcqCkZS79P5AVCE0fyIG00vCBF6XXse1m0vlREkL8T8iSxKeqGWYlr1aBqwkzx5EUICthB/FOk8l
4tOcyFr1bU/U2bpTtGo1ThRR30JW7MCKNhQJ8XoxsTAFKKN9CuQ+3Q3NVctEBpAYZHwRvYUZ/TSy
ZNfbYeyBYhNCGt0k706WGtBzKktBxpwC+3Q8WpL8EnWSqzSy8Mg2lfHLKgpKUX2vK913fUn1rw0N
10VhOlHBfFCj/1idrzrJtAl7rD38ms0mUppLqRvA+Zb3ddHtiVcjcK8l9DgV+X2Z4v7SGpTAwfB7
prvvZQvp3GJUNGGkh7LtJrKZXXVo/VxtjIiRo2I5SaQga8JcGZOJHyy3KJXVmTsKksbldIgIAc6f
WGQ5uECllV4OJmISZ4wvpLpE5qjKwbroQYDl0pCtbTXfmHDKdmWZ/ybpONmABLYopKvQ1bpwrfTl
Yy+Jl9oGbpUgHS7TvPRSi/6BjXhjnpKCdKiMlQOZv82ygq8obcHFxYgR/5zq6udY6699TuBxAvWz
bZNhDdfxIMdKukJjgn1kSWlHQSmKCZgedqI391yaBCCW9dzysky6TkVdurrACUV1MFoZEQpko9sU
+fxQh5BJozbyqeRXCgTtNPBG4cPvy020r4JeFMLPH4FdWx5t7KsIRaprVdSny1xC5xmMq1JhK+Wr
Gbv/CHlLW/H9lSpfE6nK/SjZBmaSA/vGiAml96OrWPVN0CDZD561DWUcxR10HNq91P9OSrFKWvkm
kifN0zOtdiGwvUIpI60nhwmYKqGX6I+VMeO0obizbpvYiRfHB6RPgM2NprkxUXQA80KXcniD9JaI
6a+Hi7+3vTyjKiMVRF2Z//3YwdZHPF+ZgfHSl3teUkRonV09dLYGIq3ZRZX2WyuLp0Svf4ZYY2jJ
YFsxETRTJN0QIXwbFYi/hnPQztdFmoJlxjosAz2fOoFzhK6nY9Xim5P+ZM5gq6XYTA6GgQf6w8ga
dH0qZjQLFIgotiMtptMlPwXagKzqRmqNb5ahf4uADK4NUSi0DDXDZEfyfqhT6YmVrazmaK55gdqx
/iWMaqswOc0Z0PpW/QnXe8dO/7I13XnsvpkiLW0ZS98P6ou4AZOiBSllUXm+PwGSx2NiTKfMGxAF
kgRLJKwePBUaGzQMODdkpi/gOuIoYnnAGjHTWcnbPsGsZb6YMTj1mKSE1KixJU63ur1tM3OvFQHc
b/GiqlhdiDmfMYdYS6yVRM8qN+x1aWVPWlqhxTK07QTMNYl+t8ovNNQMUrVyg2b/teTpj2M2Rz6x
0uQdU5nWe+FqkUhW4yiLVXRdC63akj43C5LQF2RKIak/A7k5JFsjqu6C3tzL2Dvk3trUPfzCFvgQ
8GgJy24MgTbWotGZMbUwyYDSN/J9TCED96GUbczkRz+isZAKyyVi0XI1Ym7dDElZQni58BGPw7uw
GnJr+6eJ5G2K1kgpo3R02rzpN34Kjb+jGR7LaJF1nzEssy41FTt5LCQyJLOYy+aTilnvAxyGXo8k
ct2VBME0UUaDmEwWikDNkxUGNAYxsc4xuNxavbaT+GLQn0lqeRwYEt0K3xUo2f6HXEz2pm0rZiiw
914xpBg3Ub+1FHJW+JQf5HIiGLicSy+jvRUGazGrJHlHOG2iOSxXw5LFNxSmhk7uRxDjNy0heG46
QBIeSerkjqekSkah9Do16HcG38JweplFervzcQWsiDGtNzMYNUcMqr6OjG6lRJ3X5G3lSWbWeW9D
bi6Lkz+06fqtCDZUwZOVyne1BQ+dfMddQUDXtjL92UvGiZjMtnF4aOn1mVGFu4zgFF2bPQlfERm8
401MTFidzbJjx2SkZtFJNERKto0cufgio4oMP4kcKifOfvZS0u5nGiRzRcQFTgXLy7XmqsGSQniw
LK0kRvew8KWVX5J7x4oqcmjBzj7Jk28fSpPhBhhGREuWEToBiRobXPtmQPkpRhwWWVY9toN1rIu+
cYbSfyoiQldIu3yg8GVAJ1fp8CTKSa9GxHUJDWw1R6pA7Alj3oR/VpBjPonnHNXaRRpEC5S8W9WC
JwvrAH3cwZvAYXsY/yzPFPekn7/49ppiK0mFhNYgUx30tYqf0vJPNgE2u6auA2LmzcZBo09bR8lA
HxmM/mZkhG6kkOMxW9eZBnu/DYYnIypeu+HnnAa3Q2ttoAVU5CW05mpOrVUWk1hsDvYvLOPbSJ2O
SK+cJNrHav8rlCsmGLWvHMZl+pCrdJT+D3vnlRy5lmXZESENWvzCNZ2u6E75A6O80FqPp2ZSE6sF
ZlvbC5IdtKzv/klLe/FeuAMO3HvuOXuvzeuMa8nJ8GaZTXJbp+qDD3I4TEFKOqhnFRU/tMj7TRhV
z06Wn5NS1RaGD+Vbq+xgkfUSKZIxTnsjM181v9glCGpnGIZCF/fhrdMV87H1l6ZMhBnNv7GFmvB5
cWDH70JLhekoL6vQkRe2GHFW+/PAiz48ow9cA5f4IjNAxsJZngF+7cg5tEk+rc5xTA5rlw1bArPJ
hZWeyqK/qbPhaZgybWXjwUzzbRno2ypFzSiktz6VXjRMeq7llc1Mr9qEyV303jgE9tq8bEOUUIJo
r0Yk4ZbuE8KjoY2G6ATismR+19sfIANlt1f8YJ6pgHNU+1HU9dwPZV5KKuS5GTsztiZiyFvtFHu3
lYQrOxrtx1ikm7HVbkctyhaxaTLw7sM3uR73g1xfDC/V55Jc8MpY9cyP2lPd1c/sy9C0dVw2lUB+
HRPSHFohOSiR7mp1aC10dPRMA4jijGF4FzGmu+AUOONbXFY0IMf3oBn3eauw5nvSWU1GnDfWomrr
O5HRQaulndPej3UYrAzW7UXSm0Bj8wP+OspskmhJJOVGKNU6aYc5aP3HMmlPXX9T9v4ZR9V9FtTX
pd7d4gTZ04e8HYjdmslyqyxbr6+uqv4RlUa9ji35Fho+SQoOprE2lFi8ChrUVqgYLuotsahj/b2T
s1noES2u+kjyOxSDQuY5YaJcjdXKzC36YI/2kCBkKMdDgD7b8oeN4Qe7fCheUeMcMnwknWMflCz4
MFq7njGivyiiRjnBA6xL9vkJcsEdptE7XLfzcHJPMyjuM9vD9ndrl04563hG+4jnpivP5CXB4tc/
KAducs8/NTkkOX1GHfQ0nZejdAww7MB5ML1+4WGrYikXS0DbgOwLycBwjlQ6jdRzaPbnJorrhV+F
t0yF/c6sZuQpsyHK7WNoeldKNro2MHxX7wxW1dajXu7DZZ0wV8x7oiiVbuHbBLaq4JLLLr5Vh2YL
kAMGSVAgA7CTdRdWd9KIHUzTL2CRE5zw1ZuB0kwoEiOIksdZ77W3LCVnqXxWy3R0ZVJHxso+B4NK
0kF0Mj2uQUg5X0e0szDNeCA771CAyZvloUXOdnIWHMsFaV0bjq96LYqtpPY3uiEU0qyOqEjw7cu+
t2RQc7B7+WB7AceUNh9cCgwD05DHI00x2CfjlGZB+LlX5Ouskg5+jgKohchb5djEY3zb+F3DLU+u
tmhlzbp6ZMIyz9s0XOSZZ850Ow6Zwukzuww4PhrpxZNJa3G0k6piWHbacVWnkMfr5qXv0ck3krEB
9GHNApPf1cCLvtCz0Ls2be829PRomeXL0JqOPwFBa4PI140Ubcta8leRqrpkOE3qCqgyql7eSFJc
uzrzsJUoFHXVGzKRQyyBrlNpS8tug7Ved29J1SlzBrgETxl5PLOS3Obtc5WoJbZVvavqsFsLSXPc
wByquaaW+OF1fqyMpXUVDRY1BQMOnXmXJ5uUNH79UJExskwnHaVUbxwmdCAKxZpqb12aibL1/O6g
MIWaNdCvpGiMr4Fbh3ay5Ag2nX5oXtdqtrDIEEqCtl1il9KRGjM3z1sHWQ7ncyXUFrY1gJCQBDEO
EbaxJGDMQqnCGQpLpKplPhUJ5Vzgh6cc8MWM7G0KrWC88sMBMrU+q6sSs2tNJO6oyGIeOPwj2k0z
Twxnm+zgyAAZINpg5UV6sDb88aVE/74KCMtOGxx7/ajV21iqrjMvymZg54plpiXqKqqcWwV4AVIl
RaFXHplIXKS1P1JYqL3+gbPwdmjGD4kseERBOKxHKB1qbu8QFwEzbGroD5qNzKvz7jO/vLGj/gxZ
6BWXE5YpTjVuFyX3SuDIcyPLjpNWRrGbe7lB/BP7W49sLZ4kZGwWJt9F0sVLiux83uid6kpjdaNk
ORfehPf9mFVXenQpZZtcYHRKQujW1gpJBcHM6Mc5ehDVQF1u1kvDHlZdxhNUBs9Zo9YLldyHq7xW
VnUZdsTFwFLw4vSImQ9suuAarJasBqzntKR7dV5nssQ7dEnJFsKm3jxVgz/Oy9Z/84a23bcicOXK
v+cmSeCTpOewbxZBVW/7yn/SLBDiRaWcQ5EeMoGkwKTCcSuCUWaxVu16Hek2vRm1yN5S1T9LEYtg
pV4Cqb8KVPUVrfd7bjSuwo4fecFeNsaZTpSRy4mZDXJmVhHiceHfgN/UZkFbNyS7PAW9+GBVwW3p
d+E81dpTESDWq3jcED/loBS8VZW3y85/rq32bI0c5XOD6KPcMvK5KTdXfdEMSC7gpgwE3CHxA2sX
Dc67lJMmGIrioPRKdDVa6VF0ZKqQf3JKHekVJIqz8gTJaWG3Ik6VEU/AOSfMu9fOw6EeUtkmpUy4
Q7YXQz2wFn9YRT5F/3pALgqrAIE5klk2xBfFJpDKU9YKvkatNZWFHNWty3lAX7Nl4Wavc2vbxvJ1
rqu3mUq5HTjSc44zsw7HTWjbbxITnqghxZ1ALreTauzEbGg09+1dhduqcd7GsHjnSoPVGK1bRLQL
wnBDczBp2VAsO0K4wdC+UfpSQ+t36IwyNFZhi9+oJKpGLsmGIq8beyBtJKRNDSl3Iyr4sjpoXprP
crpFWF+RAQfojRrPT6FaljskpRRkRrNMFLH+e7Phu26ag7SFAFfmx8EkaXzpGY4N9S0SR9Z6x1sE
hRXC1TAeLY4WCsZyVwv0x7Z7zWRxjkr1PI7JExySzXSinh6/X74M7fSvh2oFdQ39dgw+KiPGPw/V
Vexgr05EOjfDs5bJGRry9AaiBGkP/UWpUqJ4dYIzqh6IXs8Cgr/3VR2T9y4K9zEnG6tdyG36YKDO
C8rglzP/9+6qQ4I8DaPPBqtjfmlxONQ6RPJQMoXcCIGYXyF8GzPgItB/G3h+t/qZjgJQj4Y4iVPM
Gb70xPHuSqkw+Cz6gr6p37K7XtqK0M5c7Rn4GjyZmjshWtdyn7wPjn5b5cERXcbneTFnbXSFGpBY
5bDHP/aWRKpONPvl1/re18buMHk87Klz75jTn/9jLFsSfMVlCH6lOl6YDnpPX4KcX55Mjs+kDuqH
Up1ONsb0WvAnwJeoIWA5pfYyksK1zxnml6/0vSvjoMvSTCilULL1T6bZP74SiROE1tQQ8tTBBu+h
p3vYVxxL/PA5jxQoXOSY+/rGdoqVkTyaZn7reERp/PItfroxuj4NjOgOaThd/7wxwUBCK7B9jjC5
fk5JozfxxlkIZ91O6V/1bCmZ8ZFeWaBab1MUbkbzsyZWsgYv+/tzO02K/+xUIQ3EcIsahRYd9+fP
b9O1ZQVF2U6A6PWnoCgWJW9XQPYrm+xCbgowIPYsj42bz7vw/8eUf0HxA7bh7v+/x5R3//1fVf3O
yKws4+f07QuS/9//9f8dV6qOOXk1VM1hWDWFNv+fcaX+r8l2OPHRkbf8Ma409X/JxDsj/NBVoLk8
llWGEIqRm/ovfHXa1J41EDUY/9Gocmqt/vE8oWyaHiMTPz07xufa9Y93rNdJuQIXZM3TQbl2yhb/
p04hUBPCfF2M9ayp7WuSAw5O9j50d4EyzrIm+KX/+20t/vwOhsNqDCz5mz8xIFi1ipue5Ct0aWHr
oP9K1g3dVonJyT9+oeO/L+yf48lvnW0+CjWkysSYQe83b1cuPDuVOPDMhZlfF5P6kWATISe3Waku
c9X6TZn1XfH3+YETrWAi/SP++PN9DQzRAQCzrPnoqacxGfby7POEvtaM/jaKpEWpY142gru/X+e3
RevzYy2A49M68W1KiSVLlkjItuaQnq6BCeywml9KMf5Cdv62xU8fY1ignVWexW9hDqGZEvWckQ1p
Ds5rnVWHnNuI5+QBhOqEnJoLTnF/v7LvNY7Ku6QpJgEGDH+Nrzt3F3dy1ySqOjcEPpnY3NBErayz
luigrNVTVTGYAtwEKGNtFNWRI4RLjFdMU2z8zT78XdTCBI+sRF5H2Oq2aU1P9j/enil7IAUmRsgf
SM/Ksx51XWzCgGzq2o+vIiO7VXjkXVw9+6L0yckG8EUK4F2U12KGpfrUKOlDKURMU1Je/sc3ii8H
qhn2uM5P9NX2mxZqIPpGYfg25RLbTnTyAvmY5M8dIn8VQ2Mcp2cdabmBB1kdm1VSm0sR5otS0k5/
/y7f33CNIhA3JWxV8ia/fpWuGHuwmJymVMKozIx2cOTs2tY+V7r/i6r3hzeOh4OZlWXBB7G/yQKa
SJLx5tm0n+T2Nhjt1TAyqPfqGaqAJ8celqDSHuQewJuV/lZETcP/P1dTPltXcP4yM8ZX/mV3pl0R
FU0SagRBWifGrzdGLeAQdfuGIECf71La9zjzdnL6m77q+8LGJ0NiA+mO0Zv//+eTiH3RTzLBVU9P
Ij2hy4AdgrSBNKBJXiu/qGJ/+rRPXDN3me3sKxfCaeU8g8KjzdVEu3idwLWubio9XFcE+rXm4e9P
jzqVWF9v6/RzUvowIcRY/efFiUI1E35xDUiA8lbH6QbsI1PRcNuN8ZGUtqPSNbcAwfZ+Ou6m+5va
1tYUylngnJJpdnleexh881jTE2LKBcNy21rqL/Xq9zVXQ0A0SWxMgmRYEv/8liOjBpFEisbhqzmp
tY6GTLuu9fiXu/HTx9hI6fH7IXRCXfTnx3SRYpMyG2gI6coHxZKfzJjpHM30v9/03z5mKhz+sbSN
AsRUmfMxtQRiNOw3hoRFKpF+eZK+1bMUsv+8mi9vDF5nMkUNmmHoiK/xpdEy6A6fOAuPELjMSW+m
JaJAt/T3y/vpCbbZknmgKO31rydlIUl20IoM+uCobdB9X2ERwDWWbaezjSoZ/5tVCSQNPlKVgg9/
+Z+3s9RyLQ0FUx3UUasqCR5DLz6ZWvAcqwnc4G5nZM9tab9Kwn75+5V+XsrXt4cDqIzMV+Z/vy4N
LWWlHiRsUglhhsq6A8TXdPlxuujJK+gZ+n2cOLdNOiVk8ujGkklUYXYG6JJAmZLXsPMeSICfaNzL
2JBuyJ08BRas0mmnB9y5LYV/ZJRo4EVEo6/r3eGTRhQa8qSIhzbYlyWfCbiWK1TD9mB40Sxy+mMZ
kqtNMCzQJpTHOdGZqdm4uU2laV5NdyZudDIzFId0mb4O4ciEKKFG7d4uk49CUj9+2ad+ehq5QQYq
UBZw9atI1WhGC5EA2iW6LE+9sWqy4QqoO6nFvAS2HD1KA1GNQzT/+0/0WQV+/4n4gfhsGRz+l3ea
nPOxGvMOtmDhr+wS16m4M8viHAvjFFrxE4mYcztSztWLbYhlqxu3v3yBnzYuhzpQm+jgFMdfvgBV
gNMjIIAYRaOZs8J52qCBEy/TJqd5bm9tm9jkOtizuf5ap/xQHUDjoTaeXDia9lVSJxkIUmWfq3eM
OpgBGTRnzCWUNs7BS3bxrMLV3FQqx1r5toisDysosfVZKxE2hwYoDirRi0PYMBRmPDTohIhRh1e/
E3XJAIMnS7Tl1jG9naye49w8keJ8sEpSjzuxjippbhIpi8ng3jPba1Mtl0gW7vBUXatGPlNrYENK
vqkDE4Wys+yVfKXm8UJozkoHmNwrj58PsWUUd91QnrmCG/L7UB6aCyOx7+XsxbMmT6NzV471U1N4
z4nlEC4cbEutP8faeIDkuTHQrYWZs1CjYDcN3/N2oCsWtkvJV/bgyreWkF7TgtH5GJ3ykjlzkI6N
S7HjlnpNygU1JSnkLsqquyZt1lJgrTUvwwrqn7o0AU9D2GMzXuqgPJQoJJBNLmVAhIYiIYQyt/aA
66g9Ijha+yUBqRUiKkWvkIhMvfBIJivejD6CvLnKaTGI5iXKzbsq9xe1X50jMVzbdf3QGe3cs1tA
QazckEpife4LbaE6TN1A6rgmSsBxQO7iXDprXOUxWvsweVes/Fnk8mpU4r1jSu+T5dvRioNWGMfI
6+4B75zD1D8xkLjS5RttkFNXduL7qJPf0rR+V4K7qlSeW3lCJFEazsbq8e+vxyQa/lqAqBOLjfQ8
EzXmJF/+52YY9bjQeh8dW1FkxyDGmxE7Z0snohHSO5TewDNmZu4ks1ZZjGpxkQfz0aiw9fXxVaAj
rL+f3mSf2e4sHG1W1Vx+SPICBhCjcu2JlLulNayqunut/SSAUBZsbAx6MxtbduI4iy5CWtfqFiIA
Zdl5gLEikrj7Ujgu+Q2LphKMTnV51gX6ix4WvQsyxk1LhwhyYOTZoCe/VLo/LJR0C2nNIeqn4vx6
8HF8Sc/NgUPYWMjw2ZGUGPJJGZhmfT7HKyjFl07+jf2nTdXAl3VSVSCCaHD4IEZ9/R3Gxk5Ks03Y
RcmhrqTxrLQI1ESmbhuDWUFvnoldOiCvvEhWSbyBonz0RjLPrRfalLuUaqJEmeJVFj53SXI7g6d5
EPF5bCI4z+EbnbWZTEqc6zfQHTphvfqJuGcGAVQ335i9CjWb8WPLIKW/6pxg8ffn7LvZjCtDzDq1
G1Gpf4vn81FOjnUhjXNPxMeQJKEhS9hQx41RpdvE3MZdvB5NbWna/V4tyBew44coL3etcpuFMh10
JIF9gMPut2rwh3IJwb2JOg9clv3NJJF0QcWqmRDQrpQU/Ma2jcY14uGXCmqV7gy/1Lg/fZyhE7+i
qTpYsK/7cBHqJtk8ofyZbaQ6+XUVwHG19eJoG/UVRK5f9qAfP49PM3mswN189YBEEerPtObyaOte
E0KyjHxxiqkMLdDktffraOSH55jiHSPQxBbBofulGuzVyO/bIpPnEkSGpnguhHTR5OiF0O99TSac
pO744Y91a+OTR6gnrStOM02cv/79gfth56U1ZfMNdOYShKH8ua6l6IX91KrlOcnU2ySCv+9HZPUG
20z3V3//qM9zyZd3V+OESoEBgmxyHXz5rBxflWaU8rwsyr0WOfOoCZ+jNnOdPg3c6eoLVXocgvFB
ExFeQ3Ui3DqX0I4PuYGo2vaVcyHCpddRUSKHROMS5NeYela2tZSN/pdS8KdHAtME5zjb5kX8WrCb
xNTbJVS+z4NJ16Ij4hhfO/1tnnhLUtt/q8C07700Xn18K5M9BVuL+mWPyaJEb7h/4xxSD3RXBIhU
zNdhPo/AXgUEtRBoucQefwr19pGAM1QX7CLQfO5hNdxOx36kj+fEH05ysYqYhbuyJF2FfXhSKhze
Rj3MxszeoeE+xb585/XDJtYkCJiRE7gQjtFUFyerd/YIWY9yBDMX+U3Bv63V4sq0lbvCyclzqcyF
pYWwWrAICIKNxrJeBEEEflBtL1Za3tKPOjiJv0bz3Lmmf1V6OM6Jr6/I0B4XsON3wWjcZMqwG+tJ
ZisFrigpkZSg3sXIqPLRgd6r1xlaHHlRh8plCPId2HDyO+QZXOpohp5RmFlBbGRyFEZ//++7USH5
ExJiVp/RYh5VT37BaK3TvEvg2Wu1o17CO1wg/c5icaM4CVrH9KGx4FiaJJi7NQBpgR7EzpBXT3lh
HUcch5AMCtHX6fm0VYnLbNhq68cqS+7ECPE8M0jmMvdWlJx9PV8DNnpPsmqZIyw3NP+N00TKnBij
Muacc6e197KSXuviGrMtWSPDeDf9DX3igVrkV/fbhwIs0CyMx544AO+DCGaLgCKCxqrW3/a9WBqK
hRZWUOzlavjRm1ijq5TAkqwlSDK+t+Lstzbn9OR9fXM5HMj8yHSwv/EpwYJJQtFjeT748Um30ttW
hGdSW57/vkJ8glm/fw5roq7QTf4eP2b1Yc+4D/j3FDjVqzhMHDStVnexfNidfgWfIKhAzcixNMMy
CMmHJykYmoWcvHrCum9NY2t44Z0M7DvNnVPuiSenqVde8DRpySQZTBpu5lzz7pGwqMgCPSzaaYEG
W0kokqkbpt/VV5JDUq276Dn2/SsKtDlBWa5c+ldtm0azqbtmedlpWp3KwdxZjbHsQwKCIpEcQzNZ
96a3mrCxZqFvLKG92vhoPP230cJPazelAk13VgyFKuzP9bTQ9IZxLnsksspLpIv9tF91mkwYQ/dL
L+innipliY0lwPnsqn7p0kh+UyuSiOS5XuRXtYlYnM/jZFYOyOWF6i26rnnUeLM49/9SCnw3B1AT
0Tue5mk8ad86NWbBP5TBzqLg6Y+8lUWqH21k7nFbz8lQW/UpQRDmyvHbbW0Zvww4fvp0eqqqbnE2
tzQqoD/vMqCZKgTiO87NLORKs10bZdfDTOjSORA60phh9Qi7BQie+r+4cOpAelQaIgVAeF9+YDKS
mlL32BBkrTqWaURErfIethFJWnydvF1Jsj2XNFheSMz04ZcN6YcKn4n7pNvQmU3y5v954UDrZS1G
cDRFZl2FSbrRFWkzbQVjJxYZ3ybQ6mPGKvv3ReCnVsgfnzvty//oOzZmoICW1kYyu8BLOWwo0/PW
R/r1hF3qxvHQTZo3vo+3lPoG+7r+S69uGhfwIV9WItq4XD39VVII9C/1WSWleSiN2Th3mshe1Fa0
CdLuKTOkrTKRt4PYKGehuCl77UHNKFw8j/XB8o+93hLp1g9zMl+eLZxTpPTsekoaQhvezSK23eli
bDKNWN7giA1S/0ae5qFKy03ZoeHslFRyCf8CszSt48lI7uPgXyljvcm7BPhcda1U9wQeNbOy6q8H
y9iQJMvSU4Lhspr+IaOvkU5AARE9aG2qzvUm5lxouO30N+sVfkivpX0QM/zg1UKCk6czNlYiAUZt
5TmA3YjasVwpMCROnN5MKkQ1D7Kq4Bt1m7pESJrY0rJAlupmzOnmDgJXT58CRrwuI/6kQ0M2pq5O
spVdQ1HqrSlir2N30xIki1F2QzTInd5kj0OoYZzQtJlWEtyZJi3WH/RaWX6bNOODlKtHMwP/pWG8
NookmJGyhnrUkScM1haV6GObpCeLXBuMaPbcZxmiSpZmZsuVylxVkZuw/BkBFJazD8d6nVSxIEQS
a5no1b2U2vR28E24sactid7ajYO/Gryun/Hv6W4XSwj55XOTlsDP4lp3bSoMgprvNMIuxtjZDJL2
Dhz/WNbBk6LjjStR345mkbqSExtIMbxd7RnPjUKghiqLnAgvNIBDrJ1JDjkYlb3R8Fi2uUfAcqkf
CgN3U9UgsmnXKdLvz8Nf3Bf8fNtqQKkXW+92Sw1j92++XF7Z1L8wrMkrFWBgC/+1irU91eOxTRvg
BoFrqdQEmffYI72GJ5vUfe1m4UKg2DXLO6m3159g7jItrRngtT43r7ooJi2E9myV9c6sSmUEhOgG
8Q9c16p94beEi0qGzdwILjDp+HkzJZwpIXaXem0p2qMVem+2FM2dXHmmbU/x43V4lJp0Zufqyut5
fUytrZCjh4VLwk9LP6jbW0H4QCzWxdH7XeltdJ8AsenP1FzcF5pCcRY512Pcn80s3k7VOHlpRO11
Nq6HAgG/qcbXnarDIyuu64C414Sx6xTzTprLNZBMayZTjS2x87zq3JH5kADGl030DcKZHn3/QxHi
Gt/zRvbpwqHnjPCjDD0ZM1S8CNztezKhNN4IXoS047/WyNcTQ+QyFU7Iz/C500F+E/FXYY6swJ7b
N33XvaV6KyZ6pQFZSepoYRZuDNKcJ9Jfp4la4WjAxKk+JkUULeHb7SvHftDT5cBiPxc0b/Rarudq
HvFpIS154H/GQByMl74EQ33XpR9QP59DXRyEMaLM1tQ1h4hlSpbG3NNhmcR87KIUxsqRq3DfmwmZ
Lcg0cwLI82jX+CowCt2+pEAHYd5jVJA9SOd1+zJGKs2qAR+samEnqBO0IKDeW/sYqsk5GAUCKKEM
U3fwmPtrzyP8zZPzfZKzjkllsLL9S5yp91FEK1OpI9UVRUkbseX2jrceWHI39QoSeazySjOLXTYN
EMImWdeK/Za10nrgMKC1/SVvfcyjqrWXam4VjOGrHp5p1b1b9byMeB+aKWdgMGx/gSFLSYGUK6nK
EYAjhkRUlDDEk6oM889/2EriWHbYOaCfHZr2bTpDRcQqkknl3GuxfhypYBKPV9jJyErSkRjYueZG
GtlJQf+QlHea3KwTSYLA1s8MswkAS9q4i4D1KzTdEgXqpZLKL1AlfJaQrTLES5w89zDfZkbBk1wk
ORF3ybh2NBYiKHnP4ALwg9B5QboN3HkcA6Tn7PVCl09OeiFa50LW14nG2FLovgIsj0IvUm5FcmMG
2ssI+EjPsANLurQyPWnX+tGqMp2n0gymtZockxYdstESzEWf1E46yQ3leOGV/sWq1ec8LV8kDyPW
4MU3KJUBYAXlbQJfrijNXTO0qGV8jNMIG7cmmmq3kM2n1IMnmivzXMhTsitG83gQoPKNNwK5iFYY
Bjcpu7VeBdCvY6xiiWHfWQ0WK5lBQilfBExNgduvk+zjEGZ3ehXamIfwIAUY1F01HjNXlvdAkk+1
xpvT0ym3axYxqPR+3pxrL37BQUmgzjheBTnoqrxdUKvTfEaVHsbyvUFbKubeRaWOKldqBpdTO2T7
d3/MDk5rBqyF6lVQvwxx94Gcdouxby6l6gsO/5tUOEuBytwI9aWe9hvfgb1HZugCIxOYx0A9d6ZV
uynnvYXk9esauG0nGfJM8et00ZKRJefy2U7k66DmrJFlnbU0ezhXvZE+MRF4amv82NO9GrUhnqmi
WDtE8kKPx36C524QFhZlKb8hhvNFCpG1NPA/02bXZs2+bLAQ5Hr/3gxR5VacL3KLkqHstEM4yo/I
YOZyjUpRROp+4MEoykEsRJW8tQXOFC1ryHAI0o9WM3xXxq5fqxzGR+lpiBNiCiVtHw3ZnUnXmNW9
n4US5xtWRr2GLtpbZshOXzzqWYay+z23HcTwzcPgS6/Amolb8FoihC9y4szq0rhUJR2eyOBJsfQQ
E0BN19VR6xmZG7UbblKFWD9A8gclVnZxh3mg0OJtjT1ylnj40Huv3iujdK0OxUVxwkVtgOcfi5Se
MzT1KFpl47D7BOnAotoowiGgNQG21XpXUlGASEj3WVZfcoscSAsMJQ9Yg0sS/mTCebYt4D7miZ3N
zepQjpj7Me+VC42fKevGEK4XiahyZ8ZkWmBVVavUc52GqY9Dc4UwjKoKaMtTmmpje6I175YZNLM8
fkIjz4pUaeuO14fJgBISHM1vmAIPFz6tlpgucqYUC7+03kcMVKSmwbmW0mMR5NUMVtoE3sQYNEWO
R6bAn9Q9KmN1NyZsdkMvU4Mq6pUaDo9kZ1A2WvG+UjFEsJGp1V4N2TqV3HoreUk4wbySyrdw1NJf
EEJ8np4qGehcjdmd4vEkazRcktQcZhXMA5c0xv2nlCkYV1WpESZFTTP9uqr5YiXOo1+ZWCyp+1Lj
2mn1j0/42TD2L9OwYyjz55hNkwqe2Ab1ZmpL4XC8Yqs7onhbJX48sAF6p1GSmOGN6xppP3Ougwi8
SRK30tIRMyiHnDYeY8JbPFb8Mb5NrPGJ8uio19HaP5KTvEkyEGDCOU2j69a3joCnEfXRFIqUbqk7
4Wks/Xt52gd4Ynd5AO1QJcyDzW8ZVMG1MRnhlIYeQmso7/p0S3CFWkEDlygjBXK8KpPktkmmzBFu
AE7O5wZML+8CaGEtPvmVL8+DHi6pEkvXMAZCvBU49FL8i24VBotQ6lbkB+8zi32xVZvEJeZsGxjK
HWHZznw4CsJ7CmVGdhsA3SJZGr79EkIdIiTjBoPWrQEfQmTGk4hX6qCfpqvIuLs1CBu3TTvMXc4B
odsTz3yMndstX5xwfDPx/SRDv5q0XaSP7VUacFb+GJXmLeHr2+kDmjZ/b5XinrjIF49EOfHe5aZF
3RrcYlo7h7QMJ733AjHTYy7HBQQKZdMSBGgp6dNo4t/0ogKNaBLOTZNkKynxNyLvSkhVU3jWnR1X
5awIcV6TSnJrJPpjpBBK0oktpodItXrkONlFMzgNeQaltRPVS214qegqzbrKC+ZN/RhJw3XjCH7N
VMYMnuUHKRvLmdlnnqtM/2WLT0SFio+sUmYoyiYXNumLB+t1SOodWiBKadu7JFyNC1vAFZCCkBxU
BsS+NYDGe28YdvCHtyPR9nYo7QXz55JDootN1nG7kual4UsBL7310QbEBbO32837JGAbOIe4knYe
qpbY1fwFqid4FVI+IzIc0thatHH8NPYaK1UL6JL0y74y2FV4oBHNIyHistjXlWoZlRBmG4+Rqa/4
D8gADqpMRyoIxbaOhLG2BcJRYNZtbi3UUblnzGdnD1VQPBaG+OAMJzCjkETYSxQy8bJtCLeQ8MqC
nhYYcEv6kLC/XcWTHoFIq6sEA0hhqKRrmvkur3qC/XJn71jRqp6EH9PfF/Kk9H5z8/mtMPB/FGAF
Itu/nhDBpFVkJJkhqey9M7zEiPvaP8cFQZ59syq6fh9GLIOAXFdOPy1kQNB1Ae8AKA2etHJs+bML
LvaXQKNyMvC2sfRVw2yInUd9UokIq9+p3oQdWFURCYihEGxsVXZppaYhd6vBBuhvfdNq5pGT42pt
vcsoAFRMciGn62DkMOWjPRPNS3Mx2vJtSUvb9hiigPuWB17fzyziElWRnUv7oWvux0qbhUmAxdfb
WJIwZnIEBTqxex61cdtZolqNbF5xqPKbWXcyHvNKI/07yE5l1TEnNMf3ugifIQ1fEBXuuhZnvadu
VN+jV64j7bFjV229hRynT7hyNqNhpgvUNf/D2XktN45kW/SLEJHwwCu9p0SJMvWCkEoqeO/x9Xcl
J2amS13RijsPrZYrgYRJc87ea4NJMIK94solYxmcIrCAhBUKtqdyINMDa51yNvMYFkurFx9Bqz5R
9TvaVXTFeFUgGm16/nBsze3sZ5OQ9kgmjUadneGgB2Ux/+y9CuCP1Rs8aih6QoFr3KWYbOgsJ1iY
+nRKy2UrXwoL33IOGsJUaFDr3t0g+TdlrbKXtqkxkxfzWO5Cv5qHQf0aei1/UsJKaKZtAo4wk+Ju
rG1MnVMAVUJ/6HvrI5biGUyDT7VC/q+E6t5OKY/DOMhopdJmuxcR0l7uuto8DnqzdNXk1bOynzcY
uiFBoX1K3LBKmJ+4KK25iYl/j+UeKnF3NRzFuTsK+InhNuTZAJUPIYDjhIPRgtlg/AfxR1Rq4N6V
xAom0Ht8h8mWbiB7U6vFT6zu/al+KOxxboNdbyNmILsxH23RXVsUYSDR90K6+iv9w40ifMn06QP4
THiNy5+3JXuU2KvcZGo2nfjQ+g15mfkPXbBXDEz4QyxuXtMqopzFZrc7KuV4KD3tacIkqqjdnTam
d0A9T158Vrx2n47TvV1b9Lf1H47piVnLpkhHJAJi6N0x4s8ytvBdJzT3axA+coodS3sEoD7NNSv5
Icz8ZDknoqulSqR97othmVVUxDGA2i21nU6jM59aIe4wEDqhCgogC8Mny6gpoECQCivlYhXlG4mg
AEpmk1dt1LajiA3ZQR+tA39o5VUarPLM9udhoW+SaTQQl1Fv8TFd+wHo7RAnTlC1Z6xqG9PLP0J9
2nQ25iHT0x9rmj5dlKYzoN+Ym8ZxN4iF1vNucl8/jGP0K6+Lk/wvLlilDMCciNC1Y+8hr9x3OhUn
XfRn3yFJHUceWCPCLBMIQo5/0kv2XaWRHe1OeZFTnoDeAmTAozCHFY0VEu2f9lzZ5mbSgvfYdABs
9W/AhDZl2xwRtAJZGob7ElTFRFuqlhMZYS2MQlj4YXUxMpun2IUd5Y0usrba3mAsfAxVCmlKEl2E
ru15hjYFTCTG9v6+1LKdkO9Y87O9YkE7gd0A9/h50IZugdAK/q9KyizJHV0pVmnrPOmjueCOW0QT
y55pLzRvranJB06Cnm1YeM2N6Zqh+xiVfebX8zDa9pnKyaeL65bh3nfYGYr+JbA3SYip1hRqOw+0
A3yiN81Cmd9oYFyE0hDSrO/qznm2vFjMEm682LW4bmgFlYlzDI7S68arlF+OnbFFfLWOiVtg7Uha
clxH72ztFbKxyTzwXhUmiyCxnod62LGdPBD3vKa28wQUbOE0zjNJfyaPFTSbd+MDZxQhGZ7OKRIC
GIQ/bJU8jhdJ36d4Xcd5shI44PSkgz7vnqymYt3IAFx34oOcIVgK6atiC6ACqDCKXqbvOnOXOUDB
w+L56jz3aR3372VlH5mnLpQZF1AkJO4i/1dJEkDC1rEGEL2uv4/MHrCQoGSWqkfkTuqs8YsQLoTC
ltD2o5kItl3bXTwVweLkq+xdcryU1DfnsU2MIL69qIXxoTR1zT6svQTwTsyQ+h+5xouejOypmRUg
dYz0Z8vcRp+X7p/lEPCpOM9hnxeLsKKGxsldBTB/AGfdtWzGBk2cWFqwhTPCaO3+KLQsQyFnnI1G
iXmQIafYhbemxkYOskTZgy6a25231aLpwXWGN8MFY6tbCEoClgox2dR6eGnM5qxpwbX2/auc+CXo
lc0ptTSWY7e/NeR+Mo9/OT10DQihM/A5Obe6+RwW9sVllwqbJ/pUJtebFZQG/F4/+kQ7jnHxkBU/
DYtireJsbxNfZfliTr7h1uymlWjctxZnRhGbR3UxbtLB2wZtvs2bfBMq5ntqexbjN/cAU8MMIwhE
DvSpaUmvQbFR9zgRRcO4YonEMlF/GPaKGDYyUyXIq+dkAhjSsD6ZiSF6tonWuC0qK9UAtTGKc9oN
bDBV7i6NPeBuokIVWYyjCVlkK6ddpm4XLV1SWOk1ItUKY0yrdVVu88wTG3EmFFyFXkALsJ4syift
yU3NvdG3UAV8dptmtq97lpGZMz2WUQDbyDReez1Ze/l746C8NbMTfHXZL1p2Mo4ylTNTEWUs4K9V
FhDLEDH9FOCZnOKOkutDJmpt0ZvVTsUUy04Fep9LtOUsXZcTQlnM2R+57+FR47r1Qf3imNOsGA19
pkVkZLE4YWfJqKeSk8yKXIO14zHUmaxlVXt4mfTunMXUQWqHFJTIaE9g9D4NnP2c56MusntIdFtN
l8G1cXwsJLh6cqGgpM/4c485bnWlED9Nxb8mJUVbBOJKXK/x9r+krThkECbswVl2vXZfqOGPtIJb
0EfJ05iRm8odwexY4CcHt0+myCrsQX4wkmZA2eJx7g3Z2Q2Kg+5A+4it/LOPStblUghX4MhHBXWv
+5jcpzJ/GSexTStzVRFUVVuoj3kAB4+7JHFcCnl9tpL7HWXiNmgIEOo7AWllpjjxh3xd5GwkyB8C
qc7zneBqJstJjvfoKOnQZIM0ufMAOC/5qKxV4HNlpVAvHOmiEGjNDNCuAJevsNQeQBJ1MzBtpyw6
kN1+tvtnswPgY/l4aDPp7g/yk0uGeDJ1G3uoNyXVsNotL13hvgCa4Fac0BggTj07gFMiR1/Th0Hk
CgDKcejdKFza0i4WbCjvDCs+FdX4IAyX2jzLTfbZkClnulOx764ekpF7UnTF822syBVzrRTdOfEe
85IdCGrLD4WdupL4PzOtfB37usfz7v1q7PAFgsnHMP20pBLitsjMy2kpgnRbes3zkBP/DCNlFivq
XrdGdLeiZJsctA8klbMEmpZQIA5V1LSziBHHjCQxjEp307DeTWTsyeX2RwPXQG2Rjc9jmV91bXpC
WC1XM43r3YV+c7EC6nKZu3FhGMwKXzsVLcvwsRvOQ+XuVRPuI1u8os82U0PRKQpVZibC3xX9oxGt
OhcWDSmv17eGWd+Zdnk/8E8Bi1yVqDhVmbbTQ7b3Vg+PvrLH5xymQVBO9D/U4SgSf2+3Z2Pw7gPz
efSsF7ern0w3zZcFD4U90NsrEc7gQbrWiffTV6Z3DavoLFEdKtbRS8V/xLeQg2R1p2yCnhH8pLi6
R0uZE+upUQyTZzfM2MzavQsh0f5MRjZ/kUzWI5N84RrRmcSaGR6xfK42rjJrqpdM1Se4HwACQ7W/
V6zyOjUUAw1LH+dlzxRXcKqkjzEkcMWvy7sq905S79Pl6oXomGVcTgtUk3PFchgJKDcHJWzYqv0k
Qpto1Hbe1VThpBu01OJFlLMrHuolG7lfiPIQnrCdH2sEWzCGtCx9tDRzWWF2m/kZDXIXXI54SSNx
5xT5M1YpH1WNdzBcOOqluTaM7F6jTmovxgaJuRm9d1Q/wRIQa5z4P/LYW03dygK0R2aVSqyJWCDT
Weh2+2rq5eeAaoxTx3Nt98TOKcFn3sJ2EUn1MmAO6gxK2bQ/EjLSg+HzJiLx2uToqe2zm1vVjDJz
CjKRlXDVS9jbNURSNaPSy2yjaq9mG21uGy/qMtQshUpePbA5pni1IWeJxuCL7Y4nj6ilKbe7eVVk
PLflCksrG1ynfKNJzTLJJYbrQ48s6GhyJqL/+pNpDCwrm2tDyT6zuKKSOyabCFrlbc0cpCwOWvLG
BaQMumQfU1+/qp+DMRXzhjRnodo/IJ5t7KR5lLA7EPVbZIxbKw9fslqO39JJFwhW+mLjetornLXm
9orIEf8wewWWSsXepG138krAwdr23A1RnD0HRE3MtfaaOMEvpUYhJcUtoTkuAZUsmpA1sepfBqVy
qSGYS2EYTGo2Ox9ZBknScp116kMQt0dyg+K5ZnLNgvToEKjE3Gf+0jkaKdF3bt7S1GYXq2SkIUQK
WTwVeWnErY6KchVNcW8OkJx4PdmQEa2txb8oegDBif1424BpqvOSFHn5D9Eo3dtBvhcJwtOyCHm+
7ORokCbcSCGXUYm32+2CfZlS/6kxigdhFeAai8cioOXQhMYyGCwa8t0bjSFQtV61L7Po6EN+XCjE
KKCbTq6eR/5tgdvZDvQLMUTst7woXnXuImRjjbbNvQxtcUxYYs4SHpR5pZrvltqt8po5yYH0QDlV
hzE7mcGCqhOEkGwA/ylIcFYvam/fp42593T94MX9nVqHj3Z35zX5HvbOKVVYMgyySW8qm0jLuJXL
s59bb26ZvRMagD68v/jIkSYLU84IvDcbqcNlcMtmkRKwYetWdp1um1oFimsfY9LsXy2X4txtbef3
9tMw7n3UVF4G5DEVF7ZvBU1cd6TgHy3cNlqyZjr6Tn5N4upa5oGP1KdeVUq+Dyb6NDUQKLwH767X
/nKce+HkxLBRqwpNpFS34Qf38TP2JrTYIG6ApClld+BUXzJzeLMb5h3N9K4Axe782mNNVozbqZjW
SRw+Bqp7DbEudOBAMulczULjfLtflDxbNG5wzpPpMhrJa+i32qqFxBtEpj7LOv9a1t29Dz6BXdtZ
r7hd8u6Xa/rBclSQAWhJu55AzvLmhn4RIK4tkmiRamQgBOZ2RK8xr7QBV8WzC9ZBawJJW72vCnKu
W7QAmQ/1sMEAgQ6AcQM6IzVfOdgo1gVTzf2YR1RPyMkkMOTg9OZm5EzZ+UftDAdSPRkOKIQFAnAQ
yW+gQAkSM6KVfE7kqQyw+YQmrXYFXB2Q2jVsrqe6U8GDsnYIEX3baTIv8v4UnLxTpKivLcWZeUhd
eJbnP/vUZubOmc/t9C2xxruIeShX9TfFcQ5Iu7cR90+Vlh89A4pd3ztxAJg82+lpvSzr+qWXY/rE
9jWPNjeTbsGSsJDnKB9pmwSoHwat2ih5uA46nS4BK7dSzjO90x2RCEjgWfIY6+qrBWNodgsc01GT
ouQMdCxhA8bL6VCW1oF16iztsgUBHIey6587MfJE3qda/sAC+ZJY7nsYaP68PlSjt6w6+2ccZIeg
S8nIG5cpYLJkqn+0obKPyursCISikTlcKoJy+6DRNhPt1FkbctWU4WTGzYtRAK0uC+XDV/U1HDhl
htDtTOmRqtro3hN4uLYsWiF1sGWj+yrvRUQYv4amONthfS/iR18jl5krTODsqVkMjdgZVnR1C+vB
VdJXjNYLFGJn6eK3x/gHy7gdPvCHyY/2iqosnTi8pFq3KWTJTh7abKzHtu3e5ZPbJr9Gu9qO09Gd
+HFaWFtROixaI8+dVTbUF24YOb4HvAYbcI9XwtLi5Muh3YfTMvNDY3uemnR/Wz3g8TqqLqMmZvwk
QA27Nhow4UKOtx65kzPNCR8qU+WPs/GDPUE3JjpGHSUJvY9fDKNbT1VyELz2vtOvcsDGp3OZhL6T
4Actm15VqvriDWUMrd7u1Jf5m7zPskJvyXzM14JcKx4c/dOf4qOlFqtKi8/udDck4ACDYd0oWFd0
09gORr02cvEMSDDzu2Mfqm/6gFLGQcPheW+a0BdD2q6a1vhUrEMbDKcSe0tS1s8TTm7Fyu5cimdl
rO2NwJ6p1fDLZzGnPzQ9IvGcMlInhcSe8eaO7iVt1BWE8oPmNm9RUr3KN2l1yZ2EFQYYLcpIn4+D
MpfR3eMQ3bme/VRy+iPCBXVZv+0JY5axbJKP0cTZOwuxN1kJUvz+IjymjpanokkYxQtXNmkuRRmt
Unrb2XSaGO/leZJvv7DyH4pmvTVVsIW5xaCwsv1xacbKtvcKpF0AbSqb+q75EZOSWSXdfV0194Oo
37rI2NW6egG5TRs5XtD+uygEl/n++OpX9b1JymoX6ecwyxatWmx6zl5apS/KWF2VMaPO7ZyEa9/Z
lEjE8CMpAiwj4k1ozZ0rn/wJQyaxXDorZb+PtvAgz2NRLcoabqRLkZREA/Cm1yzXA7SQ/SuCa1bA
0UQN1GRE92Xni34sn7GsjnBw0kDvL6mrm/xblpAGtAun67cRNa9HMy7v7GEa3kKhIwtxlODkKnZy
bqee7XQcjm8q98aQx3Mgs8WzBsELspsRXjBGLNU0otaBl0YgCPacdaFY4zlVN66PmMvaWfnQPDSN
2zz0bgZTMhh3LdmkFZwloFJ2wx5TC3pr0zS1K6vb5QJx1s8gGZKVo4rgpILLJDmAXU7EYt2r9XHn
p747s2ykfU6MJiTou4Pbpt2B79RrsPmvvAv1AAzYnSmKD3w9T/QjhoaNPXb1ThC+y5aCD5XcNnYG
C3Fsbe1JRx1UFDSLM/ISH5JIF8vM2GqJZ+6qoKyOmdquJiDQACBLD/Gg4i+TtlV28Kp9ZGEtTCmX
qWIYAOyHl8gYlrmwfimuzc4rDp4zX6/WCFh+iJbddq7U2SmoxEivzP9hT9zVQdzPjdJ+r/xILiDE
MvYZ8Vk9M/u6yzBNrmbXf4ZquwiIj6MYqBMaAf736DZY7RGjXWvu3s3tq399q6xIS7x9Wo7Qpd0+
2gPt/Pf3bj+ghJIcuangGjfDIu8GgAjyb6I/QfROoIM9FIUsfd23fgyaQqM4QXDm3C1FuGwtlA65
bfl0VvnQ9Q2Vy0ZHA67E3f6/PwgoO277UgNPjCZ6gtStAHfjU8AN//7U64uNm+QGiyx1Kuk2/+fH
xtiKPcHkTbm6fbfy9IkZwmkWY3ZFVwaMW+sWaePzhKTPijZRl62zt9FFdYGVMnR9+lC6bOu8OLl4
iB1q5B3ifSthJRjYFHbV65QWdxDZkhmlH2bMeLzXKGwmFBfmao2KcqA8VRRRvXBU7b1WI2tWRZgP
ClpkVI4sxIkyzNavpAIKmixWP9U/VGntHxRNbabt7VOKd5+JX3armumlX/lFYC9RXOXzoQmzfcF+
d6Z3rvs4Jo5/jr3uXmMz+qiOPDtC+WgUT+vmwi4XRjRREkFwpgg3QAALV9QqHEQB/Xtvutlr00/O
jMF0T1V4OLKsL7dhFTmrydanJ25FyDC9+RSV6irWo/ho6kqyaA3IMb3ZF/dJ/OGHBTRhFKPLKrV+
9ZmnnEREv3DsDaR9tfKOnZQANU+r9ob8cPvsv1/qhtYWs9vX4HY76Nd2U+37Su/XRd/K7IGfnV88
9boz7cM15RfxI4VrsfAdS7Drj4tF7df2wqjHcid8tmqKIXMEApt0s4IlfasrhAJWqX9/+54fKdEa
hQoptXHcHDzLuqvVttxSqwYONqbdlbDYfKfR2J9nqd9fU08JlmakJQuWI9V+irxs1eYUk8fWtXEq
C4ulIsUD5ewpw8oomBryvruiOP3UgioiSqHdufC+QF7EHZP2DFt0o3ubPIEzW1RqQTqpGaztNhZL
AS3/SfF9mLhKXK5Jgi2e4k6nATcN+TbI7fyp8U267xmaeVMbCH/QAyj1iRktTLwGS1sUiNHGeFT3
SRqd4V9VK9ToL92Qi7OvU6LN/Chaj/ExGZN87ttts4uk41nVimKptl6EiczmzAcecSHtFN3FSefu
gUbG8ylKhvNYph+hYtV4wbTyASnvD4oPj06DkFBMD1Hdhds6okjhi2Hetg5lStH5a+pxKFmNwt6l
VpDSAnBVAhSQE0wmsRWNVdOcwCbkq261Q/WSw0iriw3cRSbvCuuwxp/R9QtjIh8GL6VHmqm725dw
YfojhR3eHT9M5K/RjIXC6lnK6vavKEZMl2h9+9Htl5x0sAnK4vTfvheyuQDBoB6JZt/HwuyeInyp
R92jHmBCfcafjU0WHk07t+WXmT9Na2GBnWfB1D9pMrTdaZInchCNTTtU/UsRZJvYjuNH3cq80wSa
f3b7voVLammXSrGpcrN/QVu6M4OyfSAGZziLnnX87dewdNN+pp9N1SGRS1xaMkL3E/gKbTsA9eJr
NGSXMDeJ/cwo46FcCpDnqUiuh7jZ//eDpTZ8OerRLu3pZgxhP3dp26+7rjhaXmuenOTCYnZPWvWH
67hPaQp1x6gfI621Tr3OANTrz2iqh13LaQKpOjavKnRKSpVGeGfhgrjzu/Tz9n0IXcbCSWih2w08
7sxlO9jQKaPtH4SHFOn8VbCYYYenlbizwmzlxBWd20pMP3xTe8vGPrkECJ92E11O5PrY/s283Xh+
dNX8VNuzOzNorjcZ5eLYWLZad0HEgKE/9XZVZrdHP0u6o5fyIWHROU9YVi3G0amLBS1em+2h2Dsa
Qy3+6oTSgT+3aU6eDIsqpKaccNmTuFPJ3YXhRd0m9QO0uRoKcmU0jnELiLcZ+MdaFdOQccpViV78
LFLTNWaUCzuybFqxuH0zdZpj14zKBrxNe4CM3h1ig3GNVZZKdLMiaQT/+Z5P/f7geuy4SoK5FzEI
pHBl9F2yp4VKz2vdRj8EJN07julfNJvf1vXmko+afyGhhW8NxbI1p/7qZRrhCFok5lQpkaywRD1q
mevMSSMMF0UpdFLNM+PQdNMj6nt9xdtXd5NesMe1x4l9ofz6L9+8fdojlvAJzSmTdufxMrdKqdE8
k5MBtshP2D/ZvKWM+VDRWa3sXEH3xYYx7Yu1j6R+4akOGj7YHwTYqEdoWtkBFX5aq+aefrg7T+qu
2jRd6+1Ro9qb0awQ62byRqlqZxc6yV1W/bQZPWdWM7B2to0aT4/pzP2MbgEmUKDuwVidEwU1zOAO
6I8M50khV+KI/nyVYuo7GYkRhPMaXWRAHPbZHrP+PlDc6t7cllN5mRr6uQrtLeLb/QU2wnXQKlsL
n1Rkf0bC3uQU1VKlXmt2iAJSQ/47lgLtZvXiMj1Tu2524wi+2g7RWxlPkr2SEwU3c1MUu4NjSuC5
z4I13WpKdSz18LPG5mmnxrFwys9k8jfyoBYQat9KLgZtJ5kaovl3hijwaEUIUQMdxZHozTuj/ej8
dqum+A0SNOP1WxiG5HirEwUzd2+o00bpac6nPspgJSDJo2JHGrkorSgDphS+9Y/BiZ6hELH0YHVZ
t+qb0mev0kdiepo2H73yB+OKfueDdbrrA5EQ+SgMXhtf3n5g+pW3KY1uo8nH3cnWlqpVT25oNZuJ
iXhhq4n1WDE2L4VOoTUQrG9ZcBdLHVvO3dA4l9Hy+/3YF0iahcwtol49ztqm+cAh5OwKtR5QP5m9
s4s9dF9GZ28i0faIBIbHlnbU1p0wsiwYJbSDkcRsJtrWWIdkSK4iskZZdvLLnm/2JxY7kTZjC48/
pmA5NYSEZrbpSUsyqDUFa2WW2Ie4HLx6ltVVtqOKCM1Ffsm27d8/YdPxSih1uLIV/BuW0eUCzcl/
PjUzqsUzNHnV7l+fstj64YeWLNKV3bEt4lfa89HG4NYcMB1kBf7gH1qViGxlI+3bC0/PN4Oe79i2
NogtxXOOguScyg+J13rnelQuOGh11I2TehxIX7InL9/x17qg7OZ1OWSrFHHYsjSR0fZm4O0yx3B3
AzXFZSprTTw8HZKlib5DymZIoykVK+gwYh9BcK153pZl6UpzxXhA4IEKogOc0o/DPiEsAxSX4XrB
Cu2pVNK2LmTtaB1WmlrSjmtZboykYXptt1PCoTgM7daq6vbo6UIcabO1rd/ty6Zd5ZGKPOT2oaVI
+88WtD8YK01QnQJCJEyavyXOWnqhGozzGNUpeUqraaR0eyqStOrz2f/7UJaA1YyD0IJq8TWZ1Ens
UFXQHeAHMJZ4O3C19ge2Kpyl/hsP5x/8fMSck4hIxCUJic4XPx8h57muJ3RUKDwsHQGg31O2cbyU
Kvlcrzaj0x8lXOif3+AfXPS/HfWLm2+00NY1LUcF87VPk9MUxGdpovfLejWU31gW/+BT/u1g0mH/
F+tgnzhCxW/FwVQSEyAZkPG+kKb4f35Pf/KEWsIC5mVRLXGNr/QGs4GuYgUO9AZcLhn648ZPDi2u
FRvNjaQnRJWzU+uKnnS0t7Timyv5h/sTcInqkHenw15R5Wn4y9usmgjKlpuAShubLblxVDsh76VR
sY5S9xv/63fH+nLXJMIve72XVqRm3Cuts4xKa0ZvlrZx/s1j96cbFGAmZlNbmIbrfPFcdkWjAaHK
1IWm5NeMM+dhbR0pGoZgqOTZlIZTgnHuvrma+t+9nmBsBPApCJ4Oqcy/n85O6fvaKgZ10bBCKmtS
iNAq2cDR6H4z1ZEQM41n9aQb2WYYrAvJxWdhJJt/fhV/gD9QXBAOQQyuBl/oCxzDjx2Crmle4Uiv
nnNf3CNYWyB6X4c4bwPVxEzQLf6HQ8qsM+no5n9fDikc9qZONjEg8L6lXyZ3L7GenVQs3rS3D1H/
P1xgxlSGVNs1yb74YqVuHT+2h1AXNGyl5aTZDPbMBpLkO4h2GfM8BZeQ6Nf/w9u0OKAN0c0A/Pv7
5W3DJrf8SnaSJwcbCQAKcwu7bqWOziLs1tq3tMrb+/hiHpY4WMnbs6G5OV9uqMoqiH9qMKxrFC5n
KRtxFvZL7GAX3Y8eQTzcG4m3cSjUzJK49Wb5k/riCLCsU3yNE/BPqjq+KIm+ly53M/V/Cdxo2lSd
Mrv40EIgl7g7qpYqutbemyxCFx0xSzO7HGeTkuztmtKAXu4NKDOzrtCAqHXuhk5GTGWScBXGi2qI
Xl21/FX5qNwjM3gAsrLz+rj7Znr700jJWXc1InUN/CHal1MRRlEVGwo8o3DiVUnvc29Fzzga8dHi
19HTibJls/GTH6MXL4P4Oz7xH6YfLoKDi94BIMCD9fvFp9DohBA0zQWMawrCyY4N+r2XeXsAVnPL
6L9LJP3DY8yM4FiwkEHSAEz6/XidyE3kzLX5L2hMziaHXoaRtNvOLu71As5Ut+11CnTstjMtWgRp
jPp0UQ/aGiX4Jujn2H6QyX6HJv3T63IEMGAbFDRgqS9jKwkWYRyGrbmowFtItUnPIeS5GOhLYRVd
BpP3jYv+T9fepTJpgCk1gQreaB9/maYSJdAwiQ7mYorr2386oBMj1JDdq7uO41rCXlsQq1TL/zHS
a/p/P/e/Hf7LLFmKPuhatfvXpU81Cr1s4LHLLXSvmFch7bjyO3TBHybL3w755eqDLkDQKt+x1NuE
bv7mCm9jRu3S426ToHFN9Z4zdFh6V2GaI/JEr7emb6wbT1vJ6//9AvMPtGyd60hz0gGb5uhfCU8q
XQk0qSoGDfq0dWM9edxjPGpG8e7aJUncOprxi17a+CParRTQ6pqyTervYBZ/PzcGswzdR1jhKkPx
l8E/n5Rq6pXOWEjdqFTIDeh2XZ5AS6XrWCI9K0kiZAuotq/UFjdaEy0n9dFs/W1jhusubb8bm+Q9
//swzStyeSBcJt2/86iCMBqpdKTgGNyclhRNEX1YeaYJLaZhV4TdHtVFNaCGRm77z/fm34clQ6js
ki1ol3LulbzjvzwabLv00Qsac2HTTFRRmkmWiRwLtEIhEdLb/vPh/v70/364rzO9X+eKXlQ8iTVG
CdruvYQp1Rtg1KTy1JP+zTD4p2vNApX2myYn3a/X2o0zv/SBL2Eb0jcWxO1xLOYBwP1u6Ff//NZu
i92vV1HVmGYlnoVx/ssGA+KP2xKVxbF8897ujWVmFetceAezLV7lqbW5x1w68HKUK23rxXOae3mq
qWZsVNEu/6fX44A5uwEKxZf7HGiRIUt75qL0oRpo9boqh7fGnpZt1u3sqVqH0Sn21/g0XkPQ/BOY
6JZ5qeU38DN9s8T7432mqy7RDprgBH0ZAwMPjobWZ+Zt9U5AAd1gc6WKeOV11UEOOv/85v94n/3l
cPK++MttXQ1GnwLvIniLemPsxPcV4vsghcxRILXUdpXyHVf+xqX92+XXmV+gUhngz788SV4kFBqg
8lartKsT5jAerXnAhkGeenm7S92ulqS7PGlebUiPKdagETRJQWMGS8VBQWshsyN1jUqNXkApiQOH
unQIaw7BKTAubH/RWdgkW7WnJoTVEq5Srdk1ZIqSoTcrqmT9v5xGhxqysBxqn/I0/+U06m7ttYPG
VZNaolQ7AjyfwanZxSRj9KRkdNM3E9dtWfK3s0iBWSfhR5WJ6r8fEU12jSyIuvsorMOYqJss9s+8
1w1pkBiF0W9Pbb5D/i4F2jMpO7wZjqiLPDk83lI+nIiTwQJUJOk6y8UaGuVd4y06Eg6ph27Kzt32
GTR0hyq3jpGY+Kr3LB823jgdpsGYd5sGOa8TN+kMdaGJUB8tBYSPzr0zMuuhaNJ3A3m5vMJSyCQ3
2nSPX6pivEKdCrMOz0iOns133r0k+VkpFoW+LbWXnypqHH/sHxteBildm0odHt1arCrHwSRBOBhX
GSneWC24c+8TJEUeGh7KJXvocD9R5h2i0N8OrhEgBNhXnbGL8sv/cMFBxvPGQVCiiv399KuAeFGk
6said9OVghfDIAzC5O0WzTSLSearw+ybKcH+0+zHRsyBfU7Et25/2RblvRvTL5dDQ6Ef6IETP5kf
pAVAetom72yo5jIvFES+KD2lWUCVMuOosJEXW8GnlGdHYkADTUs2P+aGDcQcXDfCM1Bdq2no93JA
TnIWuhLaXxT6XMnb3cg2ZF5az4VNWkdeX73OPELWQ7P3Jp9IpdI2/mgenbQ5J2n6CATpnMF7SmQ7
ReUxZiVzRGj2IS9yV10QtG18j2Bf10Ki2DvvXYBfhvtVaup91+HewoUb6caD774hXtgXQizySpyN
LHxS9PZNlTHTE/6gJK/IyOAgYYXINKm/y4HX5Vbn6zNGWgrcfkM1SPP4P8bOK7txJF23U+lV7+gL
H8BZp/tB9KS8oVJ6wVJKKnjvMZ47kzuxu4PVpzuT4hLPi4pKSQUXiIjffPs7eqs9kTmNO7JQSbUo
CxQOxd3TWNNNKG8UEeHGGMsnWkChEqYPZnDVGT39dIHsqL3xS+42rPjBuIu75q5Rq5/Z5K1UU5+T
BMXNGKVh4ahLLFcwzFZGWC6jgX4r3Qo04R2BSN1Wd51bX6LnpLUyhcuUhsFNmLt7wTtFgf7pINb5
fmCfYH6y/YeAZLFA44dxHA95epKruAhbVG+wkGXn2wXhG6jzG7dMr1A/1rxOravcKvQ6psYsn9xH
sCqrQXjbrkWsZ9zL5vMypuWT2IU3WK7iSR6fyajpcoI7fjiSb6jLPJBMUfz+BorKCTorpxIQRMHe
ibrXKGS2kHNTlPzUcQasNIytr9qhfQgkkuCgXKh19bGjszut6Ihok6VLr3ncgMXqdfUnzeT0HEd/
ajlCWw+VjLCpvLrpWy2bwr+/zSfPnkCLC3DBAVpHyzzkQ89s9dg+7LfKhBc32A+WAUzcXH5/JDkT
fblPvxzpaKFIVWpPoyqPBGuwqCm/W+ccmk5eDJlw4ZAhog/xaEXPyjRrMNW0aWrQlzJ8pm1sFTNo
ZXzy/dUc1rUvl/PLsY4eez1FIrCDwJ4rQ/840Zw3ZPYOU2zSFfFVFmWv+tDvxyneUdyeTwrN9cRH
KcyGSKzUtnts63595pRO3mFycvKF0bUv/m5hXzoeyFAEe2qzl727jmwzJrDcGmb8XDcsBo6NSdcI
k0eSV6ip4foLv3Tpjll0ZmCd8Dei9m45ZO2oGpA7O7pBtFT0egrUZx54E413C6nxicMGuEW31/Rg
3smeoDH+2SP/lgQinQbeYkwvrDq565FkWG3z5rKMfn+TDvi9L8+NognbPnp0vqRsa9LHbtQyRtpy
UonVzIXUQ8neW1oQ2X5/yjSHWtr7Q2zFki6bZ3M3XBl2C9AuX6el9Thh8TA29X1Qj+uIRkIK0NJf
XWrfvVcH9XKs+Z9y91BP3p20XCi7doYmYx7YzaJxs8VBXiT74//SYKBv8coKFXV/JYCAVvSwfH/Z
J2dTYM2mxjvOfl6VS8wvG0ONvXycDz1vH5vdLLH2bZLdpFm31tx+qSTlHt+0l0LRfuiZtncqALpM
nkxsd57iX6rWRnaWZ7mzlBmotv+wAnOe0LAtu1m/P9MTvFDGDQ/HIuuHr9vxvJ9pqZk2xvDXjJTg
cubqdFiY2ZOMxGyel9zLJm6wKOliPnNsOUF8GRykHHW5qwFceTRm67Rqcl21GBxEm+BkXnLUbkk7
bprYnJGeuQBfPJ/8bo03zDaFuPb98U9wnLl2ljzXMSgfMhR/f0pDwLjJLI0JbDJuVEufa2F0Sy52
VeJ3UEjmnh9+WPXMtPN7RCdPndrNY6EgUVDJ/BV3uZRedfmNNMDDOGUlkmQpk0cOXbts1uYE7nmR
bw3yRjKmJgDeUme67tRkcxAWyFZ0L0IAMEXPI6okl+pBZ1lP/4v5wZS7xON7bRGkkNEh7/klVGkm
oBGqyrXKUmlo0K8j9WAloXVNdCm3tGpr049uL0t0FVJT4lrvXmPw/ni3qny3iJ6aWFzHDTIZqVzC
jVlOMFL2p9vBgx0y88d0g9ZRfpki0JMzseTAy8vGgWpj+j/VEcPfpN7agYeXdPco300FpQ7u5ks5
9uTPVErqUj/x/bM+jKUv10+qn027S7rjOK+qpXYKJ4WxJoNrOb57NX8U14dpRD4ckySE3GBrZbJq
M9xUzOpM+epUiE+1mknB4tZ+wZSLQik0P2w5A0L6inyiXP8zBETyak3EAGeu+FSMT5EVHwDLYE04
Lm74ULW0tmAO0jvhrBTg1LoXoPtBJsAGLk0JJjR3i3pv1aFAoMoOHgX+qdMqDk3kMYGUc6tVH/gb
rHpPP2Mmdcj2HD8PSrPknsD3YTd3lA1Cjj9ohlnZcxnFuFKd7jnKrtBhzKtbucjTUV976ZYYeF0i
fpc7pBpFGNLgp1jkT3a07rtNFjVX3mgCS0JUCPs7lVFMXuFyqNm7DCWsXTSAQ7tlU6UbVMPXMkqM
U7EKYRrWrAN/PX9Fr2gYqXcdu8YzT+FE9EZm3aEzjtIlz0K+l7+sBAbLco6wFXOuwkfnYuJ1oRV3
gS09Z+AC5T2EfCnZkdZgbYVm/vvjn9qjUftmbiN8hGdxFLByeS2u8I09z9v8J1giuU1qtGwtoEl9
fyRd7l2/PFFCYl0GTYLL/f1KO+BANVE/Mwxos7h3u5lRsLVQKWo5LGIVwgynvsuJ4OUeaVQKeF/k
J8x4qYT9tXw4fjh8JiK/k+LKoJlmbncvv8X+23Y2EvhoZmcSOHKG/3rOrmMJSMYWafffz7nJ4qjK
28g+pN0AqsxDXVnYSryt37vxqqdDvJjObMxPzkQ2ryUdHhbrznEOAVN4mmOC0p4bUm/utc09WNRN
VMxF0crG2Z+qdyXGaDVMxVsJf+98wefkzGBhXmVoLAdfal8I4/1AKWx7TmC56lyoUNWNnIhyGvp9
fxeqxZm3/fQ1MwqxZtalt+7RMAzNoGnrlhKPCkERINbcc9MtTbA7z18oaQ0t31jKN9xxX0TpUfQR
Z7K9p94DIkaDzRiJbv24ESQLfduLcspqcq6TDzmjsCEBhWR1v38PTlTTTFWQUCcm4l2wjqv1Jv0e
SICpLPbO9Flp9oUc8pLAMJJeD2kFrpWtjXCnRsLL9u77o58a0AKjV9mmRCxwvJ3TIqccAWBzcNTB
qkxZ44PQpbvBRCTcPRm+N7fd4cziemo80WaB3QxZfTwBjp4u+nQ/qUeqaTK9OLnKLGfxlDfYYf8o
947no6+Tz5Nksq0SWZAcO5pWcy9NY6o2hDsYZcgSaUhDjdnZB7DM97f01LzGEvrvQx1dXWVVFqgb
QQkI50xaFBYWGSCHrMj3hzkZ4mLRCSmFti8V0PTvc1EM8azVG4N6hDOLTLGSqFy2r5eBYbIhvRbq
NUy4FaxmIyhWUxS9y/pkxdRxqFO61cv353PystkswlrEa5pT+v10bK+a2LWp5OtVexUxJci6gAyu
vj/MyWWDd/J/jnP8ZkK+wESloPBfYPc5aO2LrAd0FFqKeFjKkpBXF7taD+5VkJ5t610Grb8eXPcj
hf2Q5ZKEo2+mMX6cuFewrtYWOwb5Xx3hHBmzhSIWkAfPvGenNnMoxFjq8JxhTjkKXTra7KlfUBfU
qn7jt/UatLQiZo2h7BKnuvv+Hp16vwhRHIcGCdQxx++XOlVIblTyagRqF6qTrQPKroVEg+TYFZsx
wlf7zHx5Ki6kuuBS9yS3QRft0Wgch6JHYGYZcwhsC2CCM8scHvwST1629NqfDg1tIa+eH7Rn7uyJ
GYwh56gkYJlTvphGj5ldq1of4slCTcWtIxJ39cXE5nSokmUpVeaqBNuE8ZnjnrjJGmkKJm551SzP
v493Xjw6U4KYOAivrIR0u+mVe3qx4yxb5WO6A5Dx/VM9YSFm/nbEozmsM4dkzG2OKPPMB6qhWlo7
o53ZH5rdfR5oregJnkqvv3FQZuNoUd3X6bAqISIqabEtcZfI03x95rxOjG22rOQt6HRF1qHKmeGX
LauWxLpKaziQthSZTrerY+JXo7zSinKv4SGUTuVDtx1AnaRW9gjlYpiSW+meG/k9wa43LxmV35/T
yYdDCEOmwpANEnI5+PWUIDCGnWIb6KLUneLbd2pQwzDJ/KVsVbFi9+p8vHZiicEBS+ceHNo3j/eG
vhOpemBU9EGU0U/5xonG3XTEEbXabb6/vBO9Hxjp/HKso8nW6nI0bGFtHqLzzqbIA+B3U8KZiyfk
A2B46uEaQeC1npY7LxA77D52SjEupXHNmXORA/1oT8y5uBZtWCbNnccTcj+Y7JUUQKHNmK0IsQjN
zMnfSO/oBjqEChjdhK8X36hGtozEuS35iUeNRBn3XbKqdFdaR2+F7XiJKpJYzHVJMJVZGZkrk2VE
mYkySMXE5nRuz3YiSuOgHI4iLoW9YwsxdfK9aapTccgAdW2zaenxycg4dcK7HsNLlAwzdy6M/PHM
zT4xyGSntyatBJlgvrTdpY1phciN595UQ5YJNGxEQX4TuY59M0Dhcw9xuOXZl+rS+VnDo0kFMAwq
B+T0z2/lTo1EXD4pt8o8Cbm3o92OW6d65Zchtz/wLmFQv4ykhRyixUNrfdc8ELXMasr2lZrNZY2v
xVUjh2vqifDMRHRyJNh0KciECaWMoxSB1mhqZTogiGTKqhcK6qG1DB3dEn2PeI1Lbf790zj5MH45
oDyhX2aZBrvORDOB6Buut8FdYaaSe7QoapDDPre+ykn06C1jp4duQWZn2EAcDXPwbUOCdRj6Yty0
JQZCw4wF2U7c9BxOu5vQQA6hvhoTC6Jxml7mZIz+ddWyrP/9lZ8KWnSXDiCgBRaNVscTrOhAZBlZ
JlAwA9wgrVeqGYLBZkadcq6sxqlE3A55I4t2YXbmOR8ae7/cCxqqVRmF619qemGVj7Ha8sqLoPop
SQ00yS4kD0piRaTV1ySo7+X2jaZvMlxJTEwN2Pt+fwsOrVxHZ0E8TARjklNSmfN/f/pqOVltnKti
ruT+h0RT0Wl208Fpkvv+3L3OEXyETrpmM3TI3ciKV5zjYIAU8VqDBRdAYpAZTDlZsGvYZZn14EHl
kAiemnSxpJDgBrdauhQf5LplwJhqCQH/HeH/n/fhv/zP/Pav067/+d98/54XI8qyoDn69p/rxf3i
v+Vf/Ps3fv/9fz7TSVp8foRv3/7W1cPy8fgXfvu/ctx/ndf8rXn77ZtF1oTNeNd+VuP9Z90mzeEM
uAL5m//bH/7t8/B/eRyLz3/88faB3cE8rJsqfG/++NePNh//+EMQBTJ3//LM5TH+9QvXbyl/u/p/
/7dLPn/SHnDyDz/f6uYff2ji77LjXVc16hFyKDAB9p+Hn5h/p8pJvYAuRDrlqHn+8TcwcU3wjz9s
/e/sy22Mx2TobaJN+ONveLUffqT+HUcw2dkpu6vZulh//M9N+O0x/uex/g3vmts8zJpans2XaUO6
kR6srmhM+KJ4anR9AEzojvPMTEKsD3F0VIxbaiVvabrQK9geY6M/BzFShPTOrWHtJX772KoWzITO
3oOiQrHrXky03PxyK/91pr+emfF1QuPMbIy4yDkbhK9HW5hg6jLSl4C0oqkJZok54YqtXgepuI1D
0pqkVrGjMoE55qEg6RTMW12yGel8wfx3AuGrXhkYrjABYjmJJtj2jE8Eus8s2+mFZlFXoFNxgR8E
jMWaahD6NJrGJs1dp6K9bAbAXbaT42Kv6Ld14N77enpllfg/B/bH95fKbujLY2C7JtvkbWxAZfB6
PFeYk574o15R2oUaJS282TXvlHHqN2YXahehYO8C792CmAc/UunCculkHazMrnoI8T+hbr0oG8jF
vdoz0U/Zogi0YKGVzHCh11zFbvQSGumPwA1SwApqJ0soyEEd9yO0oJynTTFPLFASKSXoHUrY8MZu
x+UA3SJpRn17+FJpvTdXCkj7rZPcxVWks4/38nmT5cmlNr0nHrtaLTdbGChVtJmq4oeo1WE7xONV
53v9BbIWddWVzrpMQX/7k7Lvwh4txNSnyO2glG1SPaRhum8SYHEGDWit3c7btFZnNW3AMFmA5TZ7
cd35yNYoIOFuq9KcZQNrFUoFBRqcBmGXORN2FW8mL3ye8AECGBit/NLwl3WQv8faoxfWVxasn1Wg
UJlDPgHprQ1nkQNuJRDlSz7lAPMZSVj4ONdDnsSXkWGtASyLTdsWVD0wMXsesCaDZOJF61h+i2k6
Zhp540KxHx/9sAdCoSysUf8YWgWcDdC2JAu2rdnfdFYUSkalg9la/qCCfq5KJwfwnwBNsGkttKhY
Xgwx0NgQSbkdNrdci4opeIUtcIt8GZ22296mXfQUCECkSqZcmTYm6DV+NRl4N9RjazsH/6SMzSMb
sDVFPAiV+BjMcNjaQOGiRhxXi8HU2ALGYu/20wxS4rZp8XTAAg7jk9LCtM00KJ8rZHZlwMjbVtXl
ti6LGrpmiIGvHuocomqAjNxMbV/MHJWRGrdOvzEAwtEOa0Nr0K5HRGROsgqozNHNQ4dMiW4XPuHd
2GnrIW+f0q54Rei9A32yl69vMA2fLrhS0DUllZsgukzq4DIZDXPmav6D2XvX1AbMZWUn7HN7aoxe
5KxDxg9MNOPZytL7FjxxLaC2RkmUXaT98FhYIRPDEIP7nfJtFUd/dlqPdqbTsZWw2ltPYKSFv7rL
APYeFT26TAWgwMob64t2ktV0ktqG0izVKgwXeTd2MziUBXSPraGUxtwXRTpLTXIKUFi0WWNGD5Tp
pgtCv00SaC9KpLTzUQsfowKMnB7F+NkBbaAJ8Lkd9Vnf9rCoBW2qDdQDR74jdUu8qMTNrByjdFG5
V1EKFycerE9Dw7hWhItU5d/LcGvl3kazfPUqD0DMAZG69R3SmF3DTdCadTyg7/2o5kEA+kkVoXkp
Yb1Fb9CkSz1nbRQ32nThVTZc9dAyd1bdZyBzuXFWbiyTvNnrvhLNh9qCtJpivDfpS6v0b7RImWuZ
uR68bh1okI07AWe9LUHTDOsJ04He7x4Aw+LU2eCURmm0XcR1s7R1RV0Nfv3hm06053X9s8Xbrvdc
xP0anlJWB25/CKgywkev5iEivFmvg+Erc92eq1aNjIsostb1tRADwNxsUtZJPEbL+LoyE8x98sre
aiaZptLrrsaGNoCkHLZu79g3crgktE1wsmG/SdwbcLHxtqsdbVthV0cAhVYHWqBrwHPKXWhkQ4FJ
rF+bM16CcW0RMagAeC9HP/V2itDNO73R8k08YYPkJurTJE3BBuTUqLcEbOTOuDfdYromBHkaEBFd
dI6T8HCgUCt0FYW6sHehiUg6h1Xexdk8CZkmBiehRhn/2WRX5AYTbFBFiy/8UtGqVWMUK6dkQVBQ
d6+0KapmXpCwo548ZabWN+isn7nwOzgIz6Lyfxpj483SCCNpBRIoAC3Sv6UNsTobXi1My1TBi1nj
3xbi6TTL4OJzMtDmXWrJsoRaNveVQxYr7bUMCBfmOQoceLX4ORR0TadTKAkBb7WV37X4tUHh/2yt
ZqVFmaS6aa9Z7bbLDNShjzubrZFnRv8e18Dv6+ABB0QcrKWFwVhBIQFRZNTGNsvz1z6D/VXob2bt
anT72Oqs1TFTrIZk7bX5va1X0wJ2VT5Hqwq4J+3fxlC9rVD+Lfx2jlQ2mxVp91MXiPdpaK5njRhg
hYhg5oRDfuF4uzJ0MNAxMGbzBGynLLrtQjjqEYtcLFLYltJOu3XHaQd/8kI3Sl71sP7QFFwibPgH
fgOhQg+RaQZttRtAkgGJZ/LOneDGba4jiLJLzVff3RhOqZHAMeqYOgILP+tMfAwaL4uZDPaMjCwG
UaZ24db6MPet6q4kqmDZS+e4juD8GItHLWn6mS2txpQRs49cSbDDfSMJ+ZRPCcQsD2Kl5a/qwpnX
aazMMnzemFy0TWF5z2hddiSYfwyaCis+lpw2z9jn1SsYoVUvHyItuy+2WCs2NGyVWciTrRkxE8d8
Mqo/vQyms8hv4ZsaFyJL56k13ekQ0TSGJmsVLpNDcxXp/TRXxn4WNEW803ZeSZprXDuTHWy0urjS
skoh5wNXZah5RbT2VmsTsUuxBrVTa9ZC/LyAiOhUxbPfOLseuoRfpfFMmSb7An3qTZioV6lVPCqS
9TnF9q1I8ePNGQaRcjmmEpJRF4L/O8Qdq6PE23egYPvlYEXSu8VZNakfzienm1Yt9H4lyK5NN8Ne
THUhd1iFuqXN0Zi14zTNPIXWhUxMe+wHWYhAbMJygmao7WMUfHo2CmlOeTEa0yt2M828bfPHQWBb
EoY+3kmatyAQp00OIq8Nq9ScwOlbQ/Zm1AG3xK87LCBN8N6tPq4qt3trIE+A6RvWGt4lk3DCV7KQ
M9kHU9ZNc0nyelZko78jmPQxPp7e9dEtL6gmWTOYz8va1he6hsgz7yXXLqo2xgC7WdP7+UQnO+i0
6tbI8hYnVnVcFn7yaVT9ni7da9MsLrOcvlsFTelFqlQO92uwNn/dlChKrzIFalUUBRXIJ2Evw0R7
sgZwZb2KEaYb+Nd6zTak14ghnHxY8mWjwWHaGG36XpD22RlU7fGIsbyLQEmvBB5Bs8TzbpE80Ebr
dvncTDGoC6rys2vCFrRtH+/UuHlW8C/TagVXUdiFF1bb3rZd+F6mmrEYKJckBUwVzdj4RieYD2t3
UzhA+Qu2nAxdTGCVHi8gFPoXbcHiGdi3Wa5Vl0MhNlo3jjcNN7eO7Xpmx0q30A6Aq0AVeIqE9Arg
MR3YvQe0InmromxcQiMbFn2ybfLS4O5UdzqM6yHHJTBRtLmilx64wAF+DC0R2AW/xbWz0+u2WbSm
4sxGJ4YgqwIOjgUU8CAbkhssHn8GA8N8HF2AqENHlwrAiTYud7k27YWlP1u5D3sOciG79ZUyTD8M
XpNHq1t4WRxc47LIDBrzjqQieu7M8rpN0/t4rOuZCMM3U2DaNpgKKQPbitauNCmrsJOMo7JkH2As
vGRMF2XVfaRNPMwqQ13XianNS1XFBRhzilyMzRpDm498TMxFmATmLM3gvSDpuXTGUcNvlyqpnozr
too0PLYMmtZCvH/YMwTrxE1cevvzpW3X9M9qyjYWIUZetlJs+ggvunCAggeJbDWUzJo+2CXS8DeI
8/wZ+a9w3fpTw1R5qRvQXqHu7bHtDcnYUC2I6UleWuMsotXrolWq28KSS4dRPlPyekcdJi5WTmiL
RR0x5blN5Py1tWm12l10hnU71jkSoNCHhQnA+jLMY8QkfsXmdEqhQt3BJVGXZhlW62poXoXY1HS/
LEdbb5dBUb+O0E+wm4U6MWlNOYvgNq8ajN5i49l1sD4LwXzxx3jAWRHc7GnCTS+ES6FMwiagQonW
lTZ3OtQMlBDGNY4YEiqn1hvRmpe10PZq0vYzR4zFtuowpYAzcxUOPNg6m94FL13oDdMGnAkDHkVG
EfXzIvZLWI1tfxO0DtFhhubTwuvYLqxNN4V3npyVyBu/sn0UFwOLJHLm9AI3H1w7hYmxT9ct+rRi
D4GkDns0yjGtqoBDsIrqAgMxC750hqRNPJKDbBfKGOeLLqqxR1C0TycA4jAE+DoH8PxgTDM+M9up
50OZ5sAlAViz47oaE9Zo+lNa4HjDXHeGcKELBStPse5M414NsbUuJN2lkJyXw5cK9EsnGTBdu1Qk
E0ZIOszYbvwIWkwsuTEFnZUVfktw9iOgMmYcotuCM9NL4owl2TMMgBQUTSqZNKWk02QiXutyH9ck
GIZkurdBO5wvE0m1cSXfRpWkm0obnoZatLuW/lFWJ3g4KKYg40hGTiVpOZnk5jSSoNNLlk7c4/gH
W2cEslNL2g6KOGMLzus+lSSeTDJ5CvklA9MTS17PCLhHkwQfJ4LlYxywPnHx2knOj3VA/vAEo3UH
BsiRPKBAkoGg3b3aB24QIRJMocNHYUqyEARMuh7/85EWGmmzYb+wBUbt1ksu0V8fc2BFuaQW/fUt
2KPs0gZqZEi6EYtFSrnimkpdtywlAUkcYEg4pfXXpFj5cmAlHahJB4CSBUpJl0wl74BX6iRpyQS5
dPhlCwiTk+n1OpCIJqy8CTFGXxFbXS8/Mn1ERNZkxaxUxk65KKUQixTnfZRa4pa/KhbuOA4LJ43K
JTr5EbWMZT12WVMS/PdbvVObLR1fDcubDa1ywKi+05ZGByF6CvwfUdYkl/i+wNsto5lvZDw2xyle
Om1ceKHSbsYq1edOkLobN+pZitxwVxToBTvfFTcqZ3yThyMRU0SDZeStMWTq7+OgSu5s+6etuFhd
VDS/r/QBOyJPiP7+8BsIT9/h0nW7wz+ZTuFdMRvTpxQ6l3RtTOso0twHi9ig8KBrdk597bstSjTI
HEHm3mqx/xzqEMoUM1ig93jLkXxcNljkUlPbpl5obm38qi2j3oeDKLZaMGYP4ei1WLT7KKYor6yK
iLB8BFdem0AP3egtzasJCI//mUUtSvC+mDasK+QPbL9+ynojwsml03deb+q7rhHr0I1inBeifQL3
6z7MrrJyCB7ipunmBfvxRc3YZt7mHlz0MmNgde5LbkbaOnLb5pJOfnuVK1V3JdIpWNkdxLkq7O8A
Im68vHLusn0oPTzykXU1DXatGgGGiLz+qp40cGi1sfPZ9fm6HW6jIRuWmpY/uylUCzNxfjZqDcBl
7JIFHQATgigdWmIqgg/6JLNd6yjRLm5VifYaihtsMfzFmBT6/WQ8xfnUzEn+xJepx+5SKCWM13Zm
eGn8LmpEng4J0KvI9psroy2Teecm5bUdEB6Y7x5dfisaTYy1GtBbrzVms4Pjzg6cLld76usZObpp
pvVOelWr469frCEWGL0Y5brVpbubX/0QmfaaNyrtjUyZIGStt8EysUNQY5fs2eGjLj92//l4SKwZ
jwp43bx5DMzIXBS2aq3THPOEJLW2iafeKEMZXmflkwap8Sq0GQ6ZY18KNU/mFG2SeehiK2QO/p9G
T4og6cylLYClGWUALtzAMmD710eWqX4bRU2/reWnvLE3U898lLsFDdqTKzcr//no2KLYHf6R0mLg
ddPNwNPfYz01G+vQfYCgHj8Z1aNf1fWe7RKmHiVTZjD0GFWNrnlZhO6w7yxyr5Ou/qBmTk8Sex7s
AOC7sxU3bkhdNWvi/2HDzjhHVt37i7i3fUZMriO6Mi9RIfQvlTukS2bieO2mon9JCty1WROek6EE
P5K6DbtOfi3X2RQpdPLdKrFT3uYDORm1sLHxEgtWvHDRgJ1c29jWPesybJysQlwdvjUI2GynjZ4m
Apu7tM9uDv8MDTLciODBdRUHpLSr4b+zVCG0MnFryYLS7TLugKZGafvoU4FapCkA8kkhqHPj+Fa3
7BhTOMCspYI0UsvCB3f0f2gstQp1AxDdWr/C69pbDx1GydBCN3qvO7eZgxWHZdfaEi8h6kQp+FQd
UGeih8kuHQrfZjni30be20FxwytmYCwKtaRc+qN8/U351jdhKv71UZETgCu/gHdf2GPdbhwZtqVU
8h6yxHh31LT9aJMC2+txCGCXtdhz4eFRF8GTZ+f+q2EVaKpj8OQm6hs2uSEO04b/0gn7pUbKeZd7
AsGCEXxYTRK8TGbXLnqPWlaap/DzSh2pdWYrlwg7btoax5gmD6qbqhTXTuly2SV5SYHkdzIy9T7G
mNkKjH4WT3mxiKGMZgrmcYGfZx9J9T5aXvCn6fk/89FT90Zn+tDQSPvihqrITKaPx1H4GIYlxo/l
xiO02PlFoy51pe1miuW793rksRLhcajFk7ISvfM+CV+s2TfZq5GkTG5jdjSVFUYjertDRi5rEAo0
zS6YXjL9U6PUIUH1Pg/WfB6jZlwGNZmyjLg5+lNXsD9FUci2Iw3yR2cqcH4onWlbtnZ/7UZQTEza
JV/CtLwosQM8LBYk4FUNpE7aXOtoQZciZipTPau7TPx0McDf+6EIZJZj/bMu6/IxSJJd7zTeqrZq
c4XXm9ztVvZVjyvrqmmHPT7h5a3nYfXXMwAVxNX3DPf4Br394vCdWvezMA9QAINlhqaKpVmKgLyf
CmeXeRgtnKuOHJeoLApBspYsJEcIrgQ//6WKHhgkHCJBEBvayY+6VV6NGGxUHQlGs6m4kDGvtEDR
iB3w+HEx+bRkGkzHUbY1x3Nco0Pnxm9VXcrrnAQ9bPSzoBo96hwCpNd3UZ6NsPHDWUta2tWr9mJw
/E9TYIOk3FBfwnLA30MYtsmI0FKataj2sgwraJTKXTN9EL7fD8PaGkvCfJuu4b5xxblusC8lJanS
MGUXCK0O0NWOTpQeV68Y3A7KOvmiqfZe/MTYWwX8zoKwK+5gP6eyqGYWtDoW2c0Aj0ok2m0Sadsx
J2kdBePOlL9vpfnb989Ul90Ix3fRoCfHoYRpsPk8OjmmlE4XHZklhhf5FzueEfnv1YAaiMiXkLq3
1AY+nBpXLUKYRZ6SKGR786FWsNk9/ElQO+9Tt7h26pR1uZyRGn0tPAfvcxXscRypV/p4VvxgfGnr
kfcUSTPCJ0Fr37EMrxv9khiX5FXnavhOZgQUxE2TGuxHlFIXRlt9ZF33zMPedNhmgK8G8UGI46nB
w1DbN6ZKyWdQ7H6W/exF11+0VbM7nHZn4ksVdFvHDB66TtlivIqPwGspmFWbVH2tWpn687QzrRJf
iqxckKRP0tps06F3DJ8jBwc4DW+0eVIXKzgxn0Vt7iBDnWk4/VpmlscxbJS9Fuo4cWja/eUdFuYY
R22dMBgdXPzqpMfbZkJzTx70I8YMFoHZm5eRF0+bVcmGABf3XZ3aL4Fm70MLnAcdgnn4SYfamZEo
q8jHA9E0VdqBLMMQqnvUNkMCbGJ3mA1zkfaPauy9B6lEROc4BHsE2O2IKM3w3xwzOXNLDnySL0eW
OhF5eEhER0fWPOgWXpAPNOx0xmxSfeYsYm2edV6muyK8r1ub/HdVz4IOjWodESKJjuByEFiwp8qf
pR+vlMZ3ZmUTThe95z9X+G0ufH3cF/1wmVnKfWKyHrmV82eTyIRMhN+RXnmzFq0U+k9qkNO9EXYY
SNa0m5T59EMMzJ15odcXhDKPUIAfRgNZu9diKxNEmyGLzgrp6HI4fgK0LAFglIQ+uoGOpveKnnDD
dz3wyXH/kbkTftz1LC7HfWV0GyKqXVO1CAwFdT2KJKWFv/PU7wrlw9Lr+++npa+NQ5YhbEMyhZDS
f+X3iU4ZlNLihZVNQ5XZk36nwlKrJbouFkQt3RTm1Qh6fGbQ2jewzCT+LHCi/tzkTX/Hl5siVEdF
AgFmlLeGn//yvliFkkdhXPVztSz8mRo+91jJO81E82JJ0t7Sm9VA3chy51pgtHNvpKeJSE70zZsq
0/GjwfPOhnGRT86j0avm/Myd+tLaJruXqSzQJaPR4XTMVhzha3eZ5vc00NJQkGOIMgO5SncIaZl5
G7xPmBtSxXGe8dZ6Dv3wTdWAJwhZMfEC3D6DJF6G3bCY4GXPzpzbicVF9trodJ3RHkMd4PebB7Ah
1qYk7edtDNhjCN97daA6xvieOQYe7Zr20sUxRWV7YjEEJ51YAxkbs3zT6v/P3nllR45lWXZEyIYW
vwaYNhpp1M4fLLoIaPUgHoCB1QRqYr3hEZXtJL2cq7t/6yOZ6RFJhxnEw333nrPPp2867eOVdNF2
aHAB8dFj/n37YaKiLxJl6cw5ZXRWLI82ngvUsfdqsIvaTnPxUOLlN1YpZjbViX6Eeubsmeldx9Gw
R7v+XWtJHCyUAW1ECDdu2BM+TaCP/pRRwH1y6j6+4Hgb2Ii02UaAjHvvq8rLPmrIxyGb2okJm+wx
9Hv6uq7KfVHHJzrA8Jdxk2jNS6ENT38++EeTO/6mRbpqwAn1EIsvD8UvN302g99JzWYIZq/s1q6s
s7WhJ4Wf3tixlgflGD5WXnsvehbniFzDNX/Tlt7qqekogeMeZE1KrztW6KHHBNbW1fyV6EFa4PeG
yMitLLnx/vyZPz6nJrUgxgLqAaSO7zXd1eS6XUJWWlA7LWP5BmZRZv4g44cOvtHtMUkyBkraT476
0f62HIodOjYaep0f0H5FQZ4dLZEhEIaHWXUw0/WAyJlYD11bqbSIffu+nJ30EEYtgUe93I8ifCGA
77OF6jflsAnQ20DsvFjh0Gm9vWZVxOSwbxSyC6J29OucBO+pmHwhlza0RD1EWAWiEO04uVRMYTSd
lpRq0OCbwRAv2tDmzK80JP8V+KeeOM5CGDdNNayNJXnxzxfroyOK0wZsCQAf+wkqnncLg0Gyj5Dl
PAR6il9dp0pfa4R/heXwnDGOQ3PiPdGxQjalwt2ymbqWtU1PokG37lT7smDgR0jRa2PI508+2sdl
4ucjh5fxJyPxPTyuZm9K5ej2QQOwgoq7P9saFPRaPMm62ZKKF4Rl+zqpcq+JcI2o6ZNy5KN5BECj
CaGRa2mAUHjvzymaPIxTmiOBcHva5D0eGUu5a3ONTrhIXruk/ZE7w5OdJqdm1p7mLL8s9WKf3KQq
PNqcToaSD/ux1o+9mD9bl3Ruo7fFkmk63OkIyEE7fGBIRrSaB/KkhkCyM/ZtskhTz74keXNfIXLJ
2/aM5+sUOv2FLm65cnkWcvQ+f75IP0uyD58CMYeNVJLXsreUMr8sUKNZz1PdmH1QRuJSDmyeeiwW
VsSgO0+wI8u68ktnXyKYWnWpfPXG6FFYoKtdBkt5PrLsa/HXxuE9adO0I07oGDf12Wm7b6MwVigE
X8mWS4h9HO6Xjz+gCeh6IuQtd+0yo6yQyBveY1todwnp8H/+dr97lBdwB+pxUJ2QVd4VpCgeXTud
8oFxAExheyi28Ui5aaMdH8pXW01flw89obSkmN4qzIDgpHxLk+57pln7cJheRcNbdZisozNfhtT+
bEu7VILvT7/3EyuyKCTZOr49/QTQCEvR+IA/ywjLnvaJqd1Hbn+xo9RPpu6zIuc3D+Uiz9VZZQEL
fCgkIjXPJxHSLOuWZ8INh7OpTgAf6qvRfjHq6K8+su/HeboXwOtCff77fvsf0fUfRNcU3ct7/3/9
l6b5g+j68J//UWb/+R91UkZvVdf//OY/qmvrX2BAsIa72IepZ2zupX9U18a/0DlbKixkA3cA3u1/
q64t919A6Hk5UNfSbmIl/rfq2rL/hRlZW0h9Fv8Hk9rlvz7hzd+36N9q+d+rrs0PdzL1Aq8f3LY8
b7QR3t3JIwvwPCooXSdksjxt2CO62aMBHN6NIolvEsf6Ycf1MVNsc91aslgTmnIrVDsEojvj2rF1
GpIKa5CbrZ1knvyoLk0/rxyK7iTeSJUBqNqCzUpaYgaNeAntdG+GaPKCyU7PjIZY3qcteH8ASkjJ
Ti66G9KPDnNnZPcpQ4G+roNIZEfhatHVhJchIHNsoxt1jek8veXkZySG1cx/zLuBkXQTE6b3y4X9
57T9KgGH2/FxmwGUcnkhMcr/+YJ8+8jjoZgtLGGuT37hTdvZ9YtZS2R7yWuoSW3Lm6bb6II9Ym3C
Wu/cIkAIA11cc+p1Wjamn2nhgW8ACNaR96kXCk5y9wVRpr6dY/GqkfW2bwcTBPDA4G9OJXJC12Qs
KcdlZrbomXYIOkM8iQPxLupATKEQgdQjnPBECCvA4OFVopYyq5r0v7lTfHJWv8vJBlADkdSzhLYa
ijk7c9fdtFaU437taFFVjRJ0nameGobQndJO4Cmof+Sk/piQdIZ6gu4Xm6Yntx2a3rBdq/nIJH/S
H2vDqHCW6dKHntce3FxuE76Dr9EJ2AgGJD4Jf4wZaiJoxehka4akCIuFxuKVFVHQh+OtlXGB1bnM
1mo2EpxDKHpQaw1byoeorYkjCTdpO+sEQT1nGjFG5KYTqjqTxANrLMszpHQmfxVs53Glm/qLzCzA
wnMSSIHhQpXotj0M1pPXCqCehDSHbj6t3MntkX6yt7AJwwSvql0JcyLdqAvbjWkoNjqRZQzc0vXK
MgOpumKgyWwdwy8t5Mqxlz2rShOfmS6WB0neKwXZMO7Tzr0YhIyiRE/uWtpsyAgR6DHq3aLnyFfk
V4yr3DuNy8RViipc2/mItpWA3nifzjVxm46bBk3Ndn90cmY1yHlCYuaCqJyeyKYm3zQeHH+wzWSd
jpE/Ua2t1Rm13DDh5xrjYxwX1VrMfex3rb5JENBbqjRf0jriPRlCHSEwca2JXluFqCXXiRx133Za
Ps6c9AFcJ+9GT2K/kF7nd6o7nfJudlBhsDjQok39bo7qI7nw+6owfmRjf3aSbEN8EQFHjnJuxubJ
Hp37oS4I5ItLlGKpLNclA0MujzkSS8yPtHD9hOnRNtJpEqjtU6KAgzQbIllMd9j+nPj9nPDVgCep
/46qTqZqpU57Msi/d0pyKEsv23QRxlxK1ge8ANqB6Yh52wmz3FgM9wMs/ZgOk370Bye1fYRnhR+B
Nj3Q5XaMLdqCbuNmfbpqcu3gTnpxU2Rfy1RvruhTkP9qpeNaUdlAjWa+KTQIjErx7BQWoYvp+FDS
lmAOKJhS0esdRX2Ylx8pql0J1nujTcpGw9CxqoSgI8F6h3zZWhOx+lDyLcMxvyJu0/RbpLEjmeV+
2jq6r4Mg30+h7q4Nqw1RLvXTym4JM5qpKpjwVjcxs971oIcUPp76kAyNslmmSRb5RHstwk0S20I7
yJEJo+f2gj5e0uAh7vIrLRxxFg8pj0c+5ydHz++0ssBxEie36DzWvZsMT2bS68iy5mvcmxVy0kfd
JG92nObSj0ckDcIlkpJEtOnGtMhvNuQdwVdG0NoT42LBgNpSix9hXGPer5S/vAE5GfUI2mDd2JaG
fUA9CQWpVNBBZlW0S4TTINajYhp1cgliHXFuEk7RKm2inW4YoW+RDU8xW9i+krQ5GUglI8Ci3QxW
ogVaZH+dLBTHeaSnRG9HqFbJm9yFSYWtIW7zm8aUXMkC6/mIhLKPLeKLrc7e5nl4GrTEOfe1+6OK
kmavdqO4ASs1QDtrEt/qa/1U9D2xrbZ2cogl3VPt7SUh7pIQ1F0xWM7F9spzpuc6q1a0GubWulM8
Ow1Ut7bPRVldAdrMVgYuMNTPenzx4sw4JbFL9AP/wzM7cmUS8z4UprLSQK4eUNpCEk7rZGOn7k2T
t/1JJQHal5b5NcNUeQVnLOZxkfYG7DA6VzX7ktlCYBrpUTkxwJkQ0DFNd+FHlmgZVDW6dVtJlpVQ
rjoz3BkJaatO7+Sg8JAsj6FJoB3tWwRIgaPExibE8YpRC0033u1gqEZawXFE3DQpvp4OXEqfYnzS
aFUAVN6zYiXrUVUGguZNJNk7YQ/jTVxNvANQnayU5ituFJLzlhxp6ZijbzDzZGQVTiuZM4Ng1HCp
rUy71lOWCjk3ztdUExspDHFb01fWEe2SmTxM7nEo8XHA1Jl3Vdz7XTM5i4OBVosVX4aSfwxNWF23
me5nhaK/ZJ0JZaNHeWEb5VEuP37+sYhhwSKUpCMwueFBUzHe/vyRtNV9kmrjrVnMF5V3A06d1t21
rndfMPnzUQmw1lXaizPk9/Zsywua/psvUuj60ShcZc3bOV05qdiGZmVc7KlqiXrv71sCJ5F/Ntqd
mmKvyEtSZ1Ix+ijt5MoQdXrL8LX0ilVfWc7z2DzKWT0weE2fkDdG7MHKpyKK8mPuyRJCZCI3ZowC
eO6WGzGuvUCtMwXTWephr67XcxcNMGSba8seKlJh6WKpkXHlvdB4qrJ53qi1WvpiChDTtcdcFb5M
WTwze9zR/i42TaHb7FldH0+EdlUaX61wLLbYp/mAYbIXPUmoZt9upn7MNp5Ob79EGNsLVuNOZNte
2zdmqG1ihevJvg3fXpo6MC+01xzkJQ7vLvExtIybXqNPA2d1NRdFTOjfOG688BXpob431XRLHi4W
AYPPkjvqlt1pjEQ2KLR+XumdeSM5EWtFCQEC5f0mjNA2d6kZXesT9CdTVw5RXNwXJONuGbjs8zT0
h3lQA0LGPeoBJ8QghTY5nqBHo0JMz15fYQcZzWNnePgUUuc2jZTb0STHPNNGaihW9xXuTWiH5cWs
OvNoMB9aF2a5T2qdd+04cAc0qeSP6Y1OoXWc55JwX/0cQjF36mk6lzlB7MT/TmerIyncwMkDMCnG
f2GSO5xXW3f2xKnvPHH++aMqGeu6gBazMfreFYpxUOOm23VC+4Erj6DwkiqwLaeT26+aK69GLVso
knKg5T3Q0Vred5CUVuOcGIg/ouIwOAqXI+ck6aH/8/BzJ9x9rYurrnJwHCmzfmcS66WR5vycPkSV
xGpA/+na4HHmnRR97Qwj2XVORJqC41VrYxzJ/i2AhKOkbTatl+NfCPPukM/2ImhwAbS2qIvmQr+1
wgjlfos9pu69MahZg/K5PTQFOXd2kaebSWMn3eC0QY/Wbx18lcx/iXCfUIRUaZxtiCtvkaBT4WW8
8ANpZXhk4iz2ZdXjLmr0DP0F59KoVZeFKjR2Qp/t6zHbexOKOCUDWtWLZ7dx5GNqmgd9LuW5N9Un
TGn21hrDh1SrGhR3SJXVkOYJHnnY8p4dnty8i2C2jluE1txLdYEijptxNXAbbHimh12W1vG27ZK/
oPSm21oWul8s1sepHY3Am9P41tN4gi0Ew5ZEJO4UgMpmUXQIBp6FM1xSvabNEYpml1IgIxsukR1i
MLUIEc8pYwcXyU4RjfqmaelqKtF8VVdVv9efqwTtZE/QZkNcJeIPJrjZgLwMupLrKezA0t69ilt5
jgfGeGU3xjvSXoe/Y2Z5f7fL22+j9vm6bdXH2CmEbya2hqdMfkE9595ZU0Fr1J3xgVkKStYo21SW
3a89b2KOHBfFje0yOBsba5OPztmRLPKDWor9NOmvCvAHV5n7q548TZlk+aEB0IhwK214LgxBrTHa
uOZShrKUKER/qsc+qvJNL8dtA8535IWMkU1DHJNmaBzMVluPqTngNiSzWvKek3KatsiTxqNlyJMj
KGIGgzgnJS6amwb3+0oFxb5CfEokQzztzUkJpm5cUx1ygRxiXbWoxsmZC/PSkWHu24LNUKUSn5r1
27oniD4d4/g4A21gh3sXjsorBtdDVZDNaTOfK9TOuLe7xXI4ZFxRZb5jQk9tKU1nE+E4qMg8DSuq
ehcp0bZwpXnIo/mSVvEMUYwMv9HOTz9/hH3CxYVcu/75x4Ewc8iD6EtGxSLXL6+7Qz/R6CznU281
GBXLAh27FRKdm8RUfROpPp2Wf82zcgi0VwSO7pnpq9lG6doJU5TuGNb8wbgFXHvnFpWvS7YhQCFy
V9m3bn1Re3Y95ILX+74deF+ICcUypyRLd60e6eRhunelxBvWZhRiBuawlRPj2q2L+mgV5jen43J5
S8R8n+XXU2ywOhqucqrEOKKmrZI1pShqBSP+wi6eIPLvcX9MC1FxX200o2BTA5NtVc7dXyPcS9j5
ve2TovrU1qJZhykQ5c5JLsjpFN8C+OPPmnSWep1QJeVqWZFwToeTP0U7o3P2cZdCga554yRQX/NB
9tuwijMiUr0HxPc5MAxt2NhR7gZNl2cBep57p9Xv6S6zawVduS5KlO6ccueLGLQH3ZmSnbEafaeA
Xoy5z/C5K5td+ECCrnXSpioNaq9swKykOyUZSNJUU7jyJOY6FeWC1q91hIE79Hb7CZvw6Cgm2vuG
XBZHo07ltypRbT2HXKrRqsS5CpHxblBneVXVXSIMOnRFJGpSu0L0xxbZTLvkui09HUtLhBw7nIbD
XF0p4zeUp/7QSvAiQqHIt8Jgrie/nonvLbes5MO2Dk1uF0i5MC4PUYclIh0hENVu1W9E3wdGp8uT
4vXjWucBIFAXq7RHP0ODWrSeMcpuw1lnyQwZYVZ9/TCkuBS9BBAr1/chX8KSQwjAWYHFLzLlVmuR
9Jc0QyL2BDj6biwZfZWx9NaxGuYB41JMnlq05FDAq9XdW2qpZC10xu2Wp6hB3tkvaMjaQ5IMF1v2
C2A0gZjKM1PXRc4cJdcWmtoeu+4rkU/4bRTLxI5gladk2esTMA7yJpMR0Rvui4Ubddu0PGt6rx7H
JLq1I+WplrovGun49hxmvjrMR2Erx9GyfK1T/W6oWypg+7ubKCjNevWvIUQnPrMWXtEsoP6MumNB
Dt5KAZETWMQIHxqzbg6ZlvzdGf6fzuwfO7PqMuX/7zuzRyrJV/G+Kfvzl/6NwtDQ8tG4h1/LZkb/
P01Z61+MHGjXQt3QXeKcaAH/g8JYmrLMIzxo70uWEWLZX5uyyPBAT2vgNVwsNeb/TVP2N+IPFaTu
IvtA0eBa9rvpDuwjkYadhc6b3OPVkkmSye6hbY2V1SpBNQ7bENivMgOezWb1C/uCla6VmE2//3LW
ftP2/Njz5HPAAqRHjVqKgdzbnmfRsxvSGz4HXZB1mnr0y+jLLkDT2vuEo8ppfTdReXuod195nLyc
5FwO1TePbe+cu8nc1XMLYxM5NsnjIJX9P3+53x8R8QhadA+g6PLvfxmhJaIF3WzbeaA7jBrhMEWy
ulpSQelB3GiRcVvGn2HZf3thacNC4qHrjtJr6cb/ckwEpPgpaWIGlkkfb1IdXxB+lkDnZe2ad4kT
H6WUT7QJx7Ld68LDRvIZDfBDx99i6/rLZ3j3vUVCo85dPgMGOrxUrZ9GkH8I+sF9dq257u7Pp/l3
95DOo8STxG1k/xQQ/PKVu5guQtaYHG4Mb6eOJl2o3Tr0dRLrsxy2311R9BoophzQJcZ7zGiIVn+K
cDYHtTVvrU7zYaQgVDqWY4IdCz24o23//OU+avaYT9vLWA5nG1f13QNSeV6vFWpD871KUvyL6UNT
21hGJ5OjgTCJZu00xyHWvHj6e+F/g0F6O5L48MSg90DFw2qzJBa/ZxmOcxvPdWokgQO2ErfoAZH2
LebHKyclwy+1tjimbqKQyuszjt1Hwrm1HJp4OSCKLKPvgZKhU4WNllpJICz1KKvvc2qdsGlf8NJQ
ClXqoxc/FNEQr6Ya12Cx2Lfc6DSbTrfib7wNR3cttVtVSwPG7F/H2H2ozRdZIzCNQ+3aUvIAQ8Rd
Wvf3WhU/QxT+0TouzUivpIGdV5tUwdAQTduliiCsaLdo5FR7vNR9+8ki8REWunxVG1wg0lSb4d27
J3b2pKtHtNBZip3vjG/OVRdtpcBuxqSZdplYYfTapFa9i4r27s9312/ENcvBEd7xyiFqg7fKm+VC
SxnISdVNAqMRpyZzv5RtTo+CGA0I5EhWS/NUDtGhoI6153Hb1u3mz5/gd/c3Q8FFFYkEED3U2w8Q
2uy5qhaHufRGj61qZ/q1Q/+3tYGtNGRDKJaOGabr4lVTz5/c4b87+MLpRCbDuecpe3vwsu0KIWxO
faZS/zm3HV9PFTjnegXd7qXCCmrFn4X1/vagpHCbYAsXIu271bE0B8dRXJODLitkzH/Hyk41fjhN
5c/kcNbhbWUqnwgePmqfdXRbECl5LRhsbt+pgbQpdmmxjjzKdR5MhnhiLhMonfrJavVxKeYwHISZ
IwfhvL49oYw7BiaxlKATO+Habvc8eZtl2mYgk/zzjfPb5wZiFrRZRtQu2uK3x+rnOs4ri1s3dEkr
lAYi0elis1JVgtUqFXflINlyhRdXlJ8Em/5UVb5VZ4Ae5BI6FlJyFITvJKtqJNg+Rl7CYJJuHjNA
qXnXFR2HFVyzbzbpglLR/TyOnxSrv003fdxtrSa5r536LLzsB0TWaIVJjx0igBoYmcs9UANMYkyQ
rkSdP1Ru/5JdtZO3NjEvRCGDSM2W7DGTL6q5B676A/Tlc18zeuqSQ+flh9J9gHflV53+6LEd1kB5
AWm6kUr2okbtpRPePRO7YyM6X4bdDnPhV8jc247Ad90Fpu+lxvewcv6qW4th03CKOnmlASXA7/qd
MKzNyC9BcbpYeBU1XgLm3Jxyrd45LFmTEpFZJvZpeS6qdEP45BDuCD1B8BYbdzTY8O3rzTdh4oC2
0zupYMX68+3wu6fKAgqJXwFxIvFgb+8GqZchfQaeql5n3ZpM565q429Ye9v8ysUglbKpcgvxyY3w
MZeVxduivIO3SiYy1pO3hy0Se5wK0XPYgQ5WOkPF6WnruQh/FVrQ6inDXpza1WbOyLALUz8M+01P
Q13gJKrBF/8/nIVfPs67509TxzaybJkEqtquh56AmG7hgTs7nGFzEz6XaEZzQ9n/+agf6723J+Hd
Gg6JUWpOyVELcNc2xr3SYIAg2m0risDJPwuf/ViEvT3c+0sdSdtsXQ6Xi3htk/2gz8leD7OggijV
kqvp0oL+//uG7573MUXmMAOzIVWbSF1Tv26S8Dgw/+yRj0TlZ++lz07ossz+UtFOMDpiJuiIImLa
bkO9gpwcSIepW7OP4s/S7v6bmxjj1FKJsFF5d0Ibig1TwdpG6IJcT/MuZBuYzcXWwWvUdcom5pAT
qkxISwZy5EriakGN74IranPjk1v4N/aZ5fJSYrO+WhTZ7861pU66tUxwaL3DcvEUP1L1ACP/FW3J
LfKitdDoAGnBBO9Q0YGSoUJZ8ibBni5XQk2/ILX/8+X/7eLyy0d6dz20tJGTNvOU5/oMaQUax9D6
kyf3dBoDFZpirtJYTpRPaqPf3gaoU/EQkR2lqe8OO9vjYGAZTsgVcR70CtyPPZUPFXrMRJBNa3ym
ilzO7Ie32i/HWz7PL7dd76QJSjFuu9o0Hy2IiU2SXUXD859P5mdHeVf/ZGWmkFbCt8qzlC1b66tT
5Jv2Z16b3x/GROHLLY3l691hCgWtg6qi0dHc5msI43FlG8Z1hK7mz1/n5xL//qyx6dRIn0ex+8H0
gJ/FTDqTmkcCUDHKfd8xNHCso25MNzUZG3ioGWyetM4BTy0+WXo17ad98O3xDc3AS2uZropg+D07
1NTUsFCslOAQoxzX+CyDVgEznjTpvI6Ejre90kIGGrGzJih+q0nP2qIEtVdRrvOuKkt5iES9j4AH
YM1meOFm9YPTtDUUv7AOYpftD6bGhRBgT1t7kcFFTR2IpOkPbcSwomwEudNJf87TyIHbVu9HTXar
vC1hVmJdzxoQc4kLXG3CyLqJHHtfMRMmhVJ50qlHj1LLz3Q346vZM6pt3BmXTuYj9rgS7ABc4SA2
mc55Slft3QlZcOzwKMQanq8xY9Yw1kRUuebsq7PlbYsqjALDHQnCKYtjMgzTOrXGbl+yh/a6eMJN
oaprMTHsoHNgHgwT2Uzu2ehZ7L/YdMzXMo8ZZcTkOrYM6AAPCYwhSVUc0H5/FcS1kAFMppuiesLX
cjB5rjG3u1lp/Il54kkZo/OYttphGGamRnn+lAtOWpqH0850CS011g0e8EAl5jBA9HFCDeUd7Smy
QDJxs/S1U/mDqTfrfmxo+U52sdJH66gsnXldz4pV1xgghPRglrVc2aBIdo0+f3cUr117cTLvIY/e
MMRlemDN93VY3Bq19YhfZ4ac0Z+issw2tI9KLscpGQqsEoydM9mejSbcVqZOEx8jbOXIYTW0ylXu
Zl+h1UC7qKA0JNY3L6wxnVRINGJRPMnOwb6iHWIVG22ZjWc5L6+NAWnR2Ih7mLOzH3uFxv2Ad1jT
oyrotRANUZl8H0dHx48nX3VFNjSpltgqTZl8FDAv5UJ9C3NEoGQpr6PUhVqZsauwK+NBRMZBOM4L
tkp6StFyEgwNCCIT/c7vvfA6VsaDMRSEZEPFqppHw8DRBoXwOMTpa83DvArz8a6rb1MV+182FEDe
FDImv/Vg6LCQnKYeTs2UXpsA25cQWMyjOzuGNakppIbDHK2GBT+gjMgFYNb4iZ1eGoEGqEjCs0zn
E04/ItVxioVWx1SnEPfuqFqUhU2G8g4Uk0DfsSgO9UPNLeqaxiOqssdmwPCfexqcUZgvkf3X8s72
HfwSKzO9hK3sV0S9Q5GV91rXPtZa+QMm+FYvkhfXHYAnvlJjb1qYG8unLnldafY1IXRqjIGO8nTU
8w1j2FI1N0tdMQPP1yia1TRu0EjY3+oQKmvcZcex3YOrRW5T+F1UXMwkvUNSRsfmEYXJPp61r8kM
HIHc372nOBtmD5cuuVngi3E/nA3wYcL12lXX9odez2+SWu4yOzsWot2h/FyRLKeaw0F3nxEv+8tb
3i2dlRLWm0YNl9QcqHX6fqzkdT20d8NcnckEBdVrPEpgCjUIwnAZ36lLTjKnw1XsM0/MSxlWp5im
DzylGJvp/GJH/Zdp2xeYlwfDPLu0jwIpq6cM/i5N4IPnKqsk1HmLyzEnj4aZvDPOQW8DQ162b96k
7AxPbNssWfcd4BbLuRXmUG8LqcDo1X94KqjA0JVoTL0f1jQ/dI78ysgUy03yPWzMC/+5iUTFvr5G
WtO4awCw7TpRR3WTQDfVxmS6ZHG6nZup33pFB6qyzjBUhd41vL6bGMzmsnEh4rFIdlo8JJuQcV8m
GmZ1Mo1u1bD8gZTGw5yNBiszB1IBQ+2JuFvoM9AO6KTQ0pnjodrEidQD5JIBHc74kKXGeOy4/ScZ
pvdxhP7mDhrs3psLZR25WrLRk2m/EIecUjUeJrc6o+wibqwYfITW6qWCHFKaMB6gPlwvMt/IsYoT
PZ4mUO4GVZ+fzG1vZ9Ed6LmcuYZfy3q4alyDhDhFYHH/ifoLj+kMApXeVH4QoYLrL7RYLJw4DbJ6
6Pf24O0TpciP8RzlB6g+Jxu/5Q5WJ87BRLtrFDa7cS2hxlImAeEJebPFur5qB9hptQcjMcfSR5vx
oWd8bc/VnZ5p06Yf03QjaX4ei9p+0Eyyk2wCO6JEnNrGe2pdm0C5uj0VSuSuHRVRU2bD58aZrqfa
rScL+zACjVyPsVqvDYQuvp3Ks2pW/VaA396akVavJr7HFgttvskJCR0aLzrpHlmJfTzo67bqgRAV
wvKzvPwiIr1HMttNp6HS9201oyLmJyg3J9yxoe94LMXOKIsIfAXKMqbj3D2AQIxwviaPBKy1GNcG
kkYI57tQwfAspiI7l0khvijuxgBrDuDLu4pAXPNR5sh3AOgqhBquy8GbXnBZ19myasP8OkBWDUYP
HZNULF865jemDT/KUUTnNLmJHZ6y6CaNFkqdhHliWtLasS4MgfmlGD0DTVUWrh0r9iDKtfDwtA6q
MmTFVjDfBHCgBbphrkon2Toto4rUhXUGS3KV3Xriwn1Y1VaBDERm+6/a4kgDlP/aaBYs6s5GDk3y
JS93O0gm02Ruaz6UQ8+1SU9yRkyAMv47gKWLO4T5Li6ISK3L9mtIWC+sSpjIbcmeRpHWFcKkY5nl
yk1rzd9xQM1rKXEd96oag2QyX82w+FJm7XPh2fUqN5Fx9MWdkHiAkwL3E9hjuDw63x+FYz5E7qq0
amtlynYHEjAYRuh3pvPK+T7qTnhyGpX1sKyLNWLavT7Vr4UCfyAzXtUxuoFmXuWeGrjRRLvH1mLf
y+vbaXae+yp/btjxrnoJ5BIMHxrmlhskJEsImYwnT8OSD6noe8ehIW6EdN34teWwcdPT23F9us6U
MJKRgd3wwDZ9qhLqqXsnOxOkEpXGg9M2M+NoQGuSN9eujsaXdKFK202zi0v1W9Y66YMtubSd3oj1
HHXNhveUEgx94h4MWm9MIgYFpJ2sn5u5RtE11i/D0XlWasQLSTkOK3vGmm3XIcpTgMPQ6AcUNOAt
pvCqNYfmwC1bP4I93ejts6Ev/M8O7Xgxa1+ShUc/29bF8NJ44yVwXGJU5GX/kBnzTqmG8sDCnB/k
JkLdc69PssW2BlGmtvXkViKWvu0da6+KhsyxGA1HV6VwF6zEWGehcoWB1nioMhm0YYlDcuoPUrOy
U5XWWTCCITjWFjd65gVqBHXVyG8BcHkraWQoogot3aUMvPxeQctdiIyCaTZ9An+yazcqjZsQNjmE
8QDVBAXopCf7LLZ3bj/96PqpOzuhdsNIbLghTPoQuclZkv5r7d0kUS4uR7Tm+SD6udlnJuMIW1MC
Y1TqK6tB7zE1Y7e1zdrEg8a7lm7ebRiPzyrs6rPqKtpR0Wy8BSKvd6Ux8vYxorVq5N+QxGEq9obH
MPPUVRMZR2uOggxSx6xhzQupWbd2anfUyzZbbpFDS7YhPpv2pD9PcehHPCdQpojjrqeOctgWOAlG
RDcJGtKwdMbHPP3f1J1HcuTMlqVXhDJoMQ3NUNQiOYGRzCSEQzk0sJ7aSW+sP6d1VWcyaUwrs570
JP6090giADgc7vee852uOnX18NhOg3sELuwenZo3ZV7l3YZWFX+/LG9H197ZojMfDSPMSGvR2yWJ
h8GSzhoohz6aDx8fEPzKZRChDCvyfl4kg6i2yZjf67zJdyXQ+X1k+Mu8D/dudhfNmqJIJMzwtr0B
bgk0doRwB+twSRSzcewT/0fLw3DpmqV/OclqGyGBO7F5gGs0EIFrFi0PHcx4rWAlOWG78Ifhwk/t
eMVVYeOfWT9HifxjsIG69rZeIP2DPhCV0xGK3NakygmwiY1JXnRLJ95TjWz5b2Hs2tlm2lNa8coe
FrNSj7OzSJa+UpT3SlsulMpcihI2NMLzTinQNfBvmxhROith0FbI1O0PwTrNFHqciNiRqUaLSOna
B6Vw75XWPf5QvSv9e6iU8L0L1jrNHIitqOSnep4XY1CxBbTDd7MozoGf/pKN2ZxqpbIfYCCsMP7e
WgjwK6XEl0qTHyl1/qB0+oZS7BvJg6UU/EU4XiLARqHeG92jRjhDrmnX9NvrvTWlt7ZZZeQwasgM
NJwQpfIJ8GqWp1B5B4CNsyuI4PBUDi9MeM14DDLtlzum2gYTz30tLWcbKUfCjDVhUh4FIjHkRijf
gqkcDNIc/HXIbcUAhr9hSHA61FgeBhxHy9xNTzkr1xFTBDIfZ50kbbCyJ4lpBueEjoWiV16KAh6J
FSTV3lEfFlOl11UHL1ZrEawY8JrTbZg/dYGTrjOq4V6j/K/Kv2EqJ0euPB2ZePWUx6PC7OEp14ej
/B9DolvblcYGFz0R/hDKLAQ+oQpk8Y+qL8onOF3CWGZuHCz8rA8WQAlYVdXazrHK46TAmyEmb+Z/
VIWkNQSbOuYO691Puze1nRaR5BanHt4I3FeGFtbX5TgGF4pBnPTAWLsMDxEbn3HdTnK6cKXAo2Ld
z+kc3CY6T2029fEF/bnxCWTjRtE/b5BLvri8sN2WKxpgCdP8pj46oX2rlxX/mIDrT3N6TTI6Xg9f
2k9NB9AGHORJTvFOi+Wwc9i67iO7cvddZ9+LXJb4QKrllAoXQCSvq15nPLrhgzfpxtXHB6YFFk25
1UArhfk9JNV1P0CVhlRarFKNSz53rXkaJwJZO/mUT5a/46fL9YDjZ5G2xbhrbDhT7U05WMRQ5cG0
xu/a3SWmGRHEAQra4sKPYzjvAyVwT6L21koA4COYtgzhrUeTgaDgcZKXBTZ9MPPLokILPnqrUkcD
OI9FvQVmVh8+Pvq22EBn15aUDs6UAy0ADc3KlreajW+gTsW4L+1oQ5qHowRyOQ5GcNmaC0409qN9
qif6fRQF9sKYa/0YeFq7tPTa2ppdup49cxNKzTnbkfmUuxZU3kYc8eqgeiQV+Og0ojq2NQB9YpVW
NosMLGixseKo1dIQEibDYD2JzLyimjKxwhh1whjCecVWA+XuWKxnbGfLmMSNPmXOjswfUgsvUAYt
CqtfWFXbwrrzl0O7R8PIBoGK0mgn5U70LljsyR3ucnp8Mk0QvXeOs661+L1iUdumRXgIe71aoo73
aKJjaMxn98lpom1Hg8TUDZI0BkSsmo2YQUuLna8hRTGsx2rytdu0Zw82a9Bp1WaD6HnsT2H2UE25
0v9uHK911jlK5nU3l9MqApy+ZDiY547kx6YBuzKkxPslbduuHAPIXqPckVaUPmjdTGxybDwPNtsj
C1LTYYIs0SVldomyhF5a0Rxtt+SSqw8Rq1GVeKjmEfmumr6rQF36xSnDIp05+iWKdp91skg2uuQQ
+WSI59ZQKS8YXa6ZrofzoFUoDtNzqgSROFcQKzhE0JZBMi5sdhM03cMt5iAMTJo3rqYGEA48+3H7
fZnS+uiH/l4nRGlmKyAE1VCP5PjP9IoKTCAVKY8AuikZtnmoO1u/Uury0t+l0zzeNN3I+JeWtSjk
YK09K2djaecI5AuTxVsVn6jL75Mb9NbZvYehkH4L0TGhj50sRWcOgLlbOzXlqrx+sIRd30ym+9zX
RcBtnuCG2sYLXFr+oTsdsB7Z3g1MdG3ghzsjuEe0LpZuVTDXTE5/kHE1LlDL110W7It+K2UXkesn
vJ2NB2nOmnGhibLcd+QW+NW0ncqQmkAz7fNstFH3S/KCUuvHXJa8brToUNZGtMn6TvAuJEDMIw4m
FLSnmLe2aexdVXadHlCYz/tWpXGIRB41u4eMNNVvs2XeQmbm7ezNP6mWJeibIxNOEqVUGJrdrJoT
iXmsmlXWCcWTR1Jsc8AdqBTsabbGy6WtX9Mxr9a21YIvbRBYVBAZb/qnOLRwkljNioyDYAO57tRo
KXuoOiT9wsRFQYt2GbmCzFKTbUDS4gKhDN2uKniIS17BNxoduEWfsdKfdfI4BpSpcb0UdcT7Sg82
kEA2vCi3Y+fBZaddfqH5WrKNZYIkHtNEZjoSSA+iWS2AKBp3xbXoTbFJJ30/+xiup7TEcD1G6ZYI
r0usN2Jd1zFMI+GueIE7S2cmbKS+mBklqzjy6y0BEZsyz9tNIZl7Cg2Zc5x35U4WEoK4nU/ryorl
YYxx1I5CLULN6sIcyW8PgNYaInud6QjEbFUXTeXYC7JCcEK3ZbvHCXrb59mvoAmvG+mYRyeSbK/T
2F+ZkL2oWPmHSXPiG580mShosmXLrnqTuNqdX89i28zDsO7SmtvXe9OyzeMXu60vvABvTBH0j5Ps
6BonLf7mXJvg6gC6BjBtb/Wk/kmRgu9ST8Y6RDvCCwd4RKFnxOPUyCjr6oG9p7l3WWStYp4N4G5Q
E6wD2krSYLSQNROE/WXkUP6dqSaEIGsu6goh8MhUO/ckg5oVsVN0lfcybKKT1SSYNIBOWFm7MiqL
gkoYib3e9Je12ce72bU9Ol8soSyrX4b6uOXiY20bwkPQVs4hyATAxUiL1ipvQPZwb/0q39qFpNA1
eSSiVCMyaYrsi6i3fPY0lJ1ZISYHc4jX46CcHJSU1rg5r/mj9gUBGRtbmP6xJuBvEcr2ve+a4ujg
m6CMNG78ShrbzGjObUu2rp5ttFxI0gGMBDCqSK5QQ+QN4DbDLhcFdvHlEPsMn9xPlj1+84vWN4er
1p/7fYHJyips+6g6+L1vjZtIM9td7Ff4A9VDayISIxYBY2bKfKRx3VOAmUtSgYfrMtjyzLMPNzpr
R1jQvHB9dpzCTvY4UJuF2zYluRusQQZ5SZ1gvotM45ECbYGHl51VTeUrRsPChM2kVDXx3UwPkHBx
bGJl6hjLoXHGVYGQdxtIGhuC3LG1J+uL3k/MXed67WrAjptrgfPgayeBxG9ldpO/JDBAmX1nZx3W
ZoNvNKvnxVRmxJCl2Y0VG+3BrMU+wYWNJZ/4kAwy4r4ItWd9jNGn6Q11yFqjXtwwzuxgU6CgPczJ
KQqc8ByY26wN41OtN/5W2M2Llhj4/ONg7XW4b33PwxhvovMPkMEPHYCA0HrwuPsbTbupmuT/yPj+
30rHt79KFTHYfM5J/CN88f+XIEX7Q8j326v5L6bHw//6T6aGlyJ7KX7+oR//r1/9b/24BRKPCGFi
NR0dhfR/Qz2c/4AN66Ef9zAAQGxB5PFfUYr6f6hOIL/kG66NCJdfooqoohSd4D+wvoP8g+9CNVD9
X/8DqMdfnWl1ZA+9C7JBBzjXp860l03CR4pbrHpvuIUW4YKjcJZp3FxFAjsfVIF/dFm/OCBMDLii
AEsg3X1GRs36hKhZEsRTz/F7ovfnyqjfA5kfo5JILuIwfrslX8jSWQ59eURAjQjyXYVt/XSKGLqS
euqHfBWl7rBI8/jWiR2qexH1AJRaxzYyHvOGRlYgiasYuuk+c/Or0cOQNTjkoY1zHq/8lsJ8CoHc
NvFijs49S3NA2/LK7Kx1UU9PqjM8V+JcSn/fjo+5YV9PZQnNL2cfoAlxSszwzR1S6k8xrmtMzeNa
aqa3B7AN0UIvN1Fr3geg0DYxQnb0yJrN+fNBKINKHbSmZd6le7p5+SXo73ZvNl6MS2wibyAlfsHN
+vwAunyW1FLYyZ81YMxWHV02UZJcDcbdEFBYi1SGAWHFw8oGB7BsJ9ClnUsS4QiYuG8jSvED4YIs
KHAKGUN8+fExhfbaqIJFY84dsQrwDiaLvat4a7LwzMS193uvWYDaLBrKcaiZ86VL4BbhiL+mYFy7
CcUWAHe3wAkONRuMhUdZZJ4JebNhxS5mvJekub+TeNRjtY1/BpLvwRaLVE+xECejPpaD4Oc6VR5l
z/4RbYelMeAwRwo43XLEjbeQ0iRj0Nqloj4EnbYJBj1hYiSLCQeZSMt7r/PX5lw+mipxEZ5HuYA7
cy9EetmI8cqX/nXg5oegmK4JACtiLLzpfU6IzNg7pPj4ETKZfL5Nu1FfjbOgykanXeS0LigeL/vY
eUaLGbkKE5suHRlRTUjGJ801epKBaB/4xp3JK3plGhRLnbC/oR2zT0oKtk1nobALQPb73dWso7Yv
GM4LsgZuIQ2g3vMWvR2/sivfFhm7rcTsb4M6fK91cztQ4lqyxToCIaBqrLn8pcK5mSNCAUTGhbX2
c0qcQuSiNkxuVHkl7DCm58bJKyiB9172ujIn2Swtk98tjOyeZu1EJaCuWmvB22RJYM7rKMTP2lXr
y0H1QTU/WAYn6GtsljSJnT247nHN46Z/TlGzU7bj8YlnfQFfoKThq2+bqAWIo+3IJ9iMlgWZP7ks
BrK+qAK/Stv84QCzQ3+/p4aSLvBiZAszwknaiNsa2h4dW7m2RP5aKbrwFMK5M8ziAoH4wWgBmoay
/+lWxskdo1fc4s9kVHJLKgJINfuhakIYshQ4XNXdaqancgh1BLrDtSWM5wzaCgRAPSNGzsZ9aTgj
Xe14q9H98Yrp58CpT6N8ssRwneenjBFK2+AnBKLnutKfs3x6JVewHZOj0ogEKhZgcBW6NklJQ3DE
HrGHvvCqXyjE9/qM8RFImrIINjw1AmiIzMcrNYEwJ8R29hpX05Pwor16unrPetAc/6EuoRp14jBL
bd3bRxIwQSZ6rBIdmgJiYwc1Aj1vAWXyAIHxyevnJ/W1i9bZYQ3Gdc5mfgzuyim4sPrwOkinW1qp
WpYBtAki7G3mk4dDAeYHD2XrsajsFqJ4l9LDZNuJaaHVxbtuxDcxqlK9wZuah/XTEIufpdPeOJdj
Vr9KA+KLr6cHE12/Leor9VeNrnuKGK5WDVpap9ktnkOtuIX1dFTpcH3SMOdWq2JmJAhtsqjPN3wF
4k5DB1P42N5yd7fsXi7zWIKMyBbd6N+meUFAuEf3Pl/qP2qreqU5RxJYR4/ZbvFl+prDhAQV2VUh
tFmGMap0HXovQlI9iW8jWpiLYUoOQa4fqMLSvynZwGDj1gx69AKnOmW4HdkNe4+NHHqW1zHpfkqa
wQlJV3FIO7xJzi0PTyGiSxQe73rqn/uC0m9UvYUzhul2eKanvZGygDK4VXfTU8lrZdK9RpX+iy5h
6l3rtbgPXPNaMIqaIb3PzOF1bthsWmVPtXUk8huZnl8wN03DSRvyvTMR3dqeeCVdG9zKOgsfpqk9
hrJ6yjaR7V8abXd0s+potdUPr0CS7skFQ+26XYWruCfDE9fwjjUx+61zPrcIdciAJVDh5yBhvZP+
tmo6iegkwtsZyeGZ8MlVqmr+tL/p9jYYgsMyXXotyMUh81GXJXe9Xt41ibwqOkkmEyDKmP/6Brig
CMPCwgzuAt3b+6LejXV9wYadJ2MKr3VO4OMHpKefzTK+YBy4i0mE27Bubj/y88Ym2Hoq0iRAmYFH
RKpZKWrJVSNmF7qxwRQN1tzEQqke0i6FdWAZl01wViIG0GnorfOfhD/GbI1GBkRaHAfXAMhBi6Sh
jbKo62BlkEzWsYiOY+86CXn2uBX2uHWwrnDK4qY3o6Nm8hw63u5jrHod8YaGd6zt5pWa4oNFaSK0
tbtSF/djlewn0rhmEKNlqp1FcJ46l7VDu/DYquqVfxateRPazqXSJcyzRtJ9+06d0WTSysJHlw0e
eoBVC9EgpFYJCOTSmWk7zmZHmrrkUZnNS5NCFEoSqAsYwmimwndCMGuHFi2knGJrp1VX/jA6qs3z
KCnAZX35U0ZIsLyoJxqxfRrVj1HRviXrJRXR8yz65xCH/qKox3SZtUGP2Obax3zs6fwPPV0caFJ8
hGVzG02XCcUk9B/xzdB5D1SEqKfJ+9gJgLoZCzMs39sSC0wv5SJJ0ldR2dvRMFh6GdZCa+dT2z6n
LFmaKDoYTBmS5iP9tpXweV5m8jp4vgsgkg1vrqAiZnGtxrk/zU84eK+mIjuk+hsdp+ug7K4sSqu1
c0l+xIv6qZmU3tmsj5PubxukPFPj7vDPX8b5hpniMfMs1Hy05LcTRuutP2bb1u/9JfmD2asXQ9CK
Jgj4vlNsEmn467byHMo0yJZQnkWXliNejYCg1LnorSVSq3abFGlwSU6NVXWEi/N4wadv6BISgG08
1DQIK9Tjd4iptXXZenQubIncJWedlY1htq46o0boZgYnI2HqJRnV3+H+uGvG4SxTJXKhyU8ZpKTo
6hakF84ECNGMvUgHapy2FjL9tx2Jk7a2x4fMmmteG0aXHweTYT47XbSZXcLVxi7Sj2XTrHFswspJ
oovU7k5V35KEFJbZdkgm/4wQkTDKeKCyJfwEnUZMHgSV1sU4yfAgwjk8YFi4t532yQkAjxderBOO
OgT3QjOuIvc5NqJibYfky81xnMDqcFy0QKK4Tpgnq9jJnls2I0v0wd1FmZJBKWZ/F3p2xNwsm2M/
2Q8MivmCpxD4Exmhy76nbmsDfFnl1JL2XTa9dE6htJriF7yce2ZuJBIwOo6TP4HxqR49LZ23facz
T7THrvaqtyDSOjAVpcerBGnejCV7q3WEikU2qHrV3zQzlpCOB2QuSFG6SaZb1utaswsq40cxB/3W
1pNX2FjVxTAmlyb+RMMVq3kcDjqV+Wo6TIVDl7naCm8sKWh0VMbioxsOv4bKfioquWwybRsN3QWM
P+Qi6D9ESbeUsPjS5MNzKmJsWbV4OuTxFvFW2vbcK5IkjNx8qszxqS6GirU55gis/D8a+e5QsBQT
YwJY/bywGzqT8ZzuaIaN6y6w3saILjo6IL5nSr+dIl3DtpQl31Avq7rbeZNjEhCnAZAP5vEuF6DM
alxj6V3ijcNj7QNHL03/xS5nfs4CMkDJTp7bxLoJJjJ9nLjpF5FARqh3jX5Llq22cS1I5shKqq1T
R0c4sy+oopm1CLPSzyUqH24K3yrsmwepu8+gzWbvvq6h9s+BuwvHRt/OA9u1SUwnX6Wx68SyO3kK
zb+i5yFUZrs+v8VOKI7Z7ACsrsl17/3smhcW2DuV+f4xUD4+JpDOSUUE1+gyv4YwQCiMkxKOug5F
55u0mofYz1mOkyMA10Lru60MM6wuWX4uGMkMiBeReT9RKHKVnbrft27IalHC9eviHymRkKfRIy27
7sEwk0w5OBnWAiNzl4qS6YAALhpjV2dkeyae+eT647oeUPT2sX7tZDU8Be3C1JOWQlz9YDc6kx9C
dPrmpEkr60DpezvuOGola9e08sHVqROHoFkW8GN2SWefSb7bsJwgKpN4b2YV8luJ5/R77XmK67tB
dMNCrw8wOKluFsQPQe0j4JV8pDZADWebsNxL0aIUN/ZthvslJKGTDeZyJILPgKSybOQdHUnQkLVP
YZ+0MgMi76pklxGnHZGyaKcXEOwZ4+GKmOQfY1u+6RM1WUoe1POPYRKRooqAb+W00P0zEo1d9aqv
+L0mqwHyldtU9Nx7/6GNFVOnITIeWMJC15Mt4Q8zQbjRMWXyW2NROdWle4m/d9VngvPUsHvy3L6h
aL6HTr8KZNGqLiarmAJOhoyuADRZFVdNDtDsh6R5yweGNQV1IoLvTBI/kV27JB8aaKFToooCiOgJ
qbNtvE/Qg0/9hCqWvHAEs4R8yuiCB/QKdvKFSS+M1jrPcNbzUuruRDI1iwyn6ApL/spWUUMmRvFF
PJEOyJ4uJsHCxQoBa2SPxlKlVLHGSILnVtrnLM4vEpaD2VRtJnuKEYMwGj4mCiRDaEMrd1EP9HV1
98GvLW/d6eMjNsenmdSMRWTH+rKOjO1st7+IaJR3kXeiqyW20YTgzvBIUP/4AMpJkrXVy20fo67T
QdZfVo71CBsODDuJVRPErv2QbeQ0Gmcad7zH5mpaNNqUUbdIXggtDpDGAappSpdEG1Ka4EqD1EC3
0IB+Q1yhucc0KL2jHc7g3oIYgaJL8Iw51jem0bJx1hZW03TbrOvEtes44lpKdi2DtbH1nshK3qh3
PsukfIgs1DS6e8HiHfKgjnBaCxHgNVnWqGo04QTddHYT0miairVVg/VO9l290HxeNYsqSbu9HnS7
wojP6H5ZVhdBwOaYr4tyQRwKSjIrjV4EHdQwPOZIiI+EXLjbOBLzmtkYYah7Q0k3v+7H6rFEBMea
wi8P/Ab6zbM2E2Vc9YKSddUdBhpYKMN6qrNoCZkRAXOywtxolV9scp/rFMzSPJZVOG2iLuJdb5T9
gszUZFW0TQSwbLJubKLGF0mRv+UsxgZycc+ObHSK9X2wabA+mN7CsFCVNZS3+2qtt8DUggThfndX
Shh3bKSiBTGC+SrQq8VQBICTTJieVXJLc9LajEblbIKcRpqE4Agf0tcvKbRfZ36OGzz16ZGO5i4a
tduS9BYmOHvHxWA1MejFpvN0WLs5K+sIN922EN6p9P3u6FUzG48w81FGxYfasP2HsbWOXeFa4C2b
ZlvkntiPHh62CSYXqlv2km2f/RhdlnMmtYiKVk+NapsuY7G3jfil9+PyvsGcAzWreGktvA9pOVCK
M9mAGvD6KOEX/Y8Re+lZHx0QuJkACdtIfymSojrLaBtqfXXwMu0BnxKbFsev9h8fWc3qieAyciKZ
HN3ajkg8mv0zL5ldplraCSJAFDSWvuqKKbl001mupOqKEjblQ3fKbnrIN+fRnn6ENkmxHtnoVNQI
3k35OwB4PJNlLYaCzGUHwIMwqkeC3JRhXSEfXALm27aFV6OcWlhtjDgUmcwaUVjEB3sBj/Zk2h1J
7rqTtJu2osM7ikWDeqR2+PgI62qdJQh2qE0dfHQD+zhzzTM0HPPcQMW3DZTiQ6cF21Lq5FRqyU/y
auSa/j9+bE1nFyGjje/Mj3z3+OCMS2Ma54cKUW+alb86Ek2BS4Y/sr7YZY437T8+UOhNe5e8Rzqb
/mNlJvOlb5M4Nw7tLncqOiDeBlyVvJCljY2rjFdjaS6tGeINHWu5pAZBgPMoT65NSSZM5wfXILW2
ogGNu8V/TCNWzUCX5Lr16E3mKP5lY8DJosOnJ5a2Mk0LWXS+7EfrkLXpXSC6U5nSUZVG9Iwu+Pyx
Beq0kQJcWT3mqrHjlcMbIoltZo2vUvdetfbNsHPwulR7gKQ3TwX+g0UDlEAbwrPpjUg4ijMEWNRd
A6W+oKSHmM7YbvU0+pdT7i9bmm14tq+w3xbxJUSf/enXKuPWkUFPKFiU6M99mNNVzu/Q47LqF82b
balcy8K/mzBlL8p+3KtaueirN1FhIrHb6k0363fdTQ1V0H7TDOeCNdH995V0Og5/esps7FeqZm+p
hgURP39+x0y2GFQkKjGv8negz7YYyJc1VYTvD/NFtZ7DuAYEe3gGf4WE0IilRdhn5WqqaP351dVA
vbLKrUU8eht//het+4srz+FUyk1gOzYpCX+elU6Jvh9KiZWlfkUGg6iUjLw02GXRU5U9qiI2opHl
96f4d2qFupTAhID2BJZhu58M742bGwHx6yXiQndVQugyEv2h8+1rmXNkqXYA0WWbRoe2yY8F4G4z
PQLUWphTQmn3YIZoYEhvGfXhHwNR3cPflSW6+mKEenF7bQBFwadWCTIA3WP1A6Y7e87JezSGno2w
s1XXoUDGZMT/QPl8OagCmlzg42ibfTasVqxQRIso4QOsY8sDl22j7KDfX/CvTovJz6P54xFk+Dn9
sMxEZCG9LFegfTZGQSYvtQ1GcGVQYKi3OgqU7w/41aiyLQMukwMKiXbdn6PKCsM8C8O6RBBP2zip
jvjhqNmhmfSQcbbzITLAwDX/6HV9dZqOymIh4NHQeVL/PGrpu8GsU9dYqYKJqiG31KrgWl0Pqv6U
DauY99n3J2qqofp5xLg6zTVesPTMDVqYvztNpWUbnRZju+ka+1WGwS6C9Luoam01Qv3UdOtgzVeD
GbwVvvVgeO0lMl76ZwZbQXu+Giu1jA4e0ML/EE291hOSpTtx9/2X/Oq6uKzXSEAJTK7OJ1e7nG0x
uD3XpdXmG/Z1ew1mcoR2QeWg2Z61ccan74/4N7yJB+n3Q34aAN7QeCRTsi1tCu8cEiU0WmdgfazT
Erb64IFL44ECnpNmJ5xxbKcQOk32Px6ur6ZSZCPcHHKpaLp+Qho4dsnWjh3vykuNUyaJI2YeSZGH
MSxyURy/P+cvr/JvR/s0EgwfiMcoQO+Ejk6sibnC+LPxvGveGitrcre++a+5W43nv8aea/smUVaE
LXw2Bhud14VhEIENiMRLNcuTF0w32Ww+iOxfALC/5ymUjBZvaJd3EgEcn0+u0UVjlrQpiIETi6wy
lrhtHsq+Xf9PLyLHsVk0M/0CjnPUxPKbcdttYNh0Q1+tEGttnanHsypONs1IuL8IltrC+McY+fuu
/XHAz6+i0tFy5rChom86PqBioldtPgWOvXN0fSQqYN5m0nj4/iT/BgPYHJRoOR3fNjWpzwfFBeFh
7uVqxm4Ons/coqe9kT1+USudbhoEPplv/rBvI23lo+6sHdi+mjjS+dxYqbkKBNhZmfz4/lt9eSU8
ywJFr6sB9ekWZ1kCBHoouRIlG+LccO+CMd37erhj43Ww8+Bch9Y/5okPKNKfQ9hUF4E4FZhFtvt5
ypae05iDPVUr/Ban3CtPyPzoG2YCFVbI6rRtDrpHu3Wcir0y3hA9PcjyJUnLl9QzrpBtku5sbeuu
X4l02iI/eqHY/eD7/oPrE9gXDMkF3rfdqL1Z7nBjmM6NxKWLyouii4ftz9X8vZN0F7bW/WPW/fsd
yKmxylFjmTP7vLJKs9ic64lTm6J5Y1EIbGJ843azaUigsoo315L7DF3E93fx7zmPo6oYTEMtpP9a
Wo1dbdANFqTAKNdUPKzwG1xFaIUzanCCf39/OPfLsyQ2xiZ1EFLSZ8aFbfV504SMGmfsb4Q0b6Ki
2ueRUuGPB7yI7w2yTDeLLtwmfTB2kP6urKR5F0yGrUiOlRvT0zZuEFieTLlFzPreagZ4H7QxQ/em
p9658eiJ9ggQc2e88USwTz1IUwip/VbcRCYqAem1m1QPaeRIfzs1LT09lCFja9/krXMwxKTM6Vfo
Q+9MgiRnFZZqX3gUVkx9uqrNYj/H7pVwdPqAw/uAbweRJuCfFlYQCWnRSymKbTm6MMDrkG5G/pIY
/i6qtLcOtS1mvruYDX2vW0eDNJCxugoK5dfM//WAfnlrf7vUn5Y3XSxTUku41IjG77qm3ajns9UI
7kyo/CbNP6bijwH6+dkkp/DjtqK2+owIlHnmhRpAhVWXEa5Xk/euHEhGi3LGOFgTdFquLMj8TR/T
9/X0K2xmqHmqfSKCHblkSILKvZrMjLDflLV7SMZoVZfpWX1XYSF/ZsXz/XD86hJZ4AUN0g3JEFWC
st9fH4EbRIE1tdXK8vJT2XbrjHEmk2zvElpNvX/7/eG+eiv+frhPCyuEII6EG12t+hQhM24cReJU
i6rvD2Oo1dLfd+L/ntan1RSpo/ZgRLwvAMf9bFholikyo8ka1uryJ7wK/Fy/aXLiAfxLygygAiqN
flu116Z/0sq+/DKwW03d5yr7Hyvi317RRdKEjYzHatXw2EWFh4g16NY604sxyZOuXbXFLijj/Wjm
e4ylNBEGcznxhJUJaoTvr8xXs48itDkI6Qiz/Lwnjz1MN56aYxP00obFfB7YMYG1mrWzDcqtBhHZ
qXnXqCf5+yN/NdJsnfU+70qWAp+vAlgjkVU1VBE176FS2ORM5T7WmigUCy/ZfX+0v1d6Js0E1VBg
ewoW7NO41vVB2LaeqfIbaOcu5/nL7bN6rjqj23x/rK8GtU1uI4A9nvm/BIpebbCHzDgzzRnfExPD
Xka6Si723x/m75AwFkE2i1fekbpPGuunc2pDAiisGE+JzNq3We584kZnK/qB9Q6BtI77Upw+LmqN
wVCdbi1MvA/uYSYvxgraf42lL+c7JV3VLUB8rIE+fSEZ4Yem0Et4I9sktZweEu085e4uGH8NXrMK
tOyH2da3rWkcx9A82NFbV/XbxIrfjTGblo6IsIubJ8mvqgWIl4C9sowLIdz1KOZjNv0zG9VUM8wf
M4OD4Jrhx21CTOp9vojSxHpbGZJq9aS6KqySMoMHYGqbm9a2TpoNtCYokmXey3YR4BsBRXXpE5qu
Jgw6elc2a+wWj048e0BVHA3HR7B3BQoT0ULFaLvkAqvyP1YNfz086luzIqLoRJHM+QAR/TaF6GM/
9J1PPzvtYjqlznYIyXfqNz6hjVqT/2v6/GuP/ulwn26sm9mib9uS9jn140KGP0Kre1Ezp9rDTGW9
z8vLgP1GOtf/WI0ZXx7aVUxfkgtZCH46ND3ynmxtHtwspEfsus6WoOZ3q+LhJS8a18cZ6/atR5dq
yhbfP2DWX5OGOu3fjv357dRPJKEo1YBaV/tudUc+NKKPLA8PcpzuqAk8WbzJYwPh2YBTmUVFMu11
l+Lp/+buPJrjRros+lcmZo8OeLOYTRkUy9IbcYMgJRLeZsL++jnJz0S3uqcVEzGrWTQXUotVhQIy
X75377lT8YaYgsz2XLznCfDQaWiilVPGnyhJH/S+ZkYqv2dJ9GNxvpYiSzp3HiifrN22Mrpq5spi
fEABDs797ocNJmctZPH295/Q/NPy/9Mn/GlftNzEIYWVqzvlgjm7uevkdIojTIXUkESYvzlU9VFQ
f/qFddX3PH6Frr2ow0M70cMd5ObrU2a+vtYMzh2lh8nXPmMl+W5PaHaCEoOVVT8wPOd4AgDoZiim
7y6n7L//IL94HhQs/fdlyzyW1VDOVcvcZjorxSIh37uitnf0us8IA36xm/xphf/peVA37e8eP5I/
GqMzuDGUppLArtuxruHB/LO3+X/rmXhO87T5+JG+/b8wTTC/sNW39ze4/Y6+9vtHF//BMfGvf/dP
x4Tzm88IAMsEuxCbkcFv/HcMKnhfiPuYH1lOmEb82zHheL+Z/AXtT0ozy7UUjfdfjgn3N/6ABqCh
fBOccf83hgl+zR93HFCx7NwcMJmEQHlWf/+7mwd+Y5culnTXJfZilIz5jNfS7lFYphJJcT6S3yVy
++l3F+nmHzvaf1RAtuuUGe9//Sfsxp9f16GjSA8bgLftBc7PLga7mJxJW4S/LtioT1FDW89Y9Kep
TVroNnbzMDOOm/WnAtH21kcQCP+DodqUAXATBUNUyC4bJDq1HuRnQle+xaiJ8ax37T5DPdWqghrn
6yaqh4PdxMS1QG0WBfbZwrgahG8cSqaKh8x0JY4IRGweh9SVxvBzVWEqOARDUV5vsrxwwfTyy1AG
MbRtu+9+V8RhhrflKEvpXdAv2Ou69sVai8ebGF1SmV23y/SY424/8I0myDVTqgtm9ZPdtvcIWdFw
G/17VWofU43hqlM25Qq/cgqN5MFvEg+lBGbmptS3i4UaozYPI25nu8GL57VUTw5sAQW/xhc94o8O
YigdnUdIkbJOKz3RYGSkhSSPC95qNRTEaU38zkuDbg9PQ90AtsKODcGLKDBl0e7xage+bE79kKSn
mWH/RmvMHJmZ++ogRNRazN44YMJyyFGBztauaaD80BHRT7YdEx06DPpjIdJD7GEg95WVPFOmckvZ
y4mFDUUjVahn063qBrQTGgF8dlICnDKfzcl11/FcPvXViKCl15/kMp6cdNDXg+eemF0jVUHq6Dj3
6r+elvrKTspL6subQHCD0hB/JZ/tu0IJj00zkM/bPwa6e5REfsN1eWzbBoxYlKEHMiXeUguJDHoz
P+COWnSCFa1L2YHrhKSFOxsL/dePWTnq7UH3VvHkg3Wxb+j5lOuSYSTUGgNiLfYKMtBbDx8i6WZe
uyeiT95PaGxn5eS3sfR3ytufKZd/UVXDAxTiZQu/O9oPDjUdKRaKDTApSkCleAHVDDmg79uXGZRA
NVF/VlUP13Mpq02viANohZrbEgiBy5T3yldcAnfWjZuvH5oTPbmKXoDfet9K6SIoaNbAyLAjW+6j
rcAHBtf0kLnTyLaeXBWKjOBD3x1ZbV40QnzwPUfZbYGajX/XnYrcu8et2p0iYAue5IU98Au10N9m
xWNAfhCyvkwgD2A1ZIraoCt+QwLIwQPo0Cuyw6gYD4OiPWSK+1APMLgVCcJUTIhM0SFSMBFxAi/C
UeQIo/8hFEkCa3gQDoouoSnOxKKIE9Q8p9SJ95ENiErwUuhq4VMgnDPWCciKsiJ3dqRKDV0VhNqr
SNR4GOw7hHTGoSUvtVfBqbWKUO3JUk1q90dDtirpFO4hWYhbNbxLDk7rAFoGAqXe72w7E2ELH3Fl
iOdEhba2Zm3stFa953E6RDE/Ot2o8MkQ96oFKboMwDeHuXUeuqlFnatdTBUS65MW60PQjzXnwyFF
tldxso4KlmW5p4uiwmaFrmJnVQBt1MXrOg78G0Ls+g2MBaZJKrBWU9G15leIrYqz1YPytipg18km
tV9TLb5uSsJfWUrJhyMON5qSI0ff792Ejsgpi2eBO3SZ57tkcr0wyx2i00pI0LkPkqOaAHiYJrd8
3H4Hi/IkuVrbJHGUUimEFwY8QVvBsj76XrMrUnvrNm661dDyswjuAgMd+yTK58627qLYSdZZU0B3
sjjTMEFa4aJ9yhhVWjj8T7jHHo0uiNZG5t6I3KWrOGiIGesU0yr39HJVBqd48KfVKFAM+w5BwuTW
POS1M/JOCRlGKMxF82+1CYvupIKIGxVJbKhw4pSU4lrFFQtBcPGiIoz7rzRjg4Qv5E2AoQLbDdkW
RahFmLhKJtzn1EW7VgTkQKuQZM0nLrkmyC60l/hoEZqy9noyngt9r9X2CXxIElZz+yOxk0cjpk3b
e7QP6iTe9PE4b7qhsUEM4Eq3tJ6WEmD4rWUT/eREJSpiDilrUv12cWyLg6mSpGEcMHpEOu5bol8X
jS22yVU07jyVQa2pMOqF4EB3+ohgFUJ2Iq8aDBDLR6+f9IUkTHQ48dqPSZuOLPemV4nXvsPzVdc2
S2zm7Psy/lGeimBr1B5pcgtxUBkpWqOX4CZPvGSTAB+09OZFqwYSDg3zgcf8NrdQcwsEprvZbe57
V38U+Z1XECA7kPDFgQgHHIb2Hq/dKoJEncYebgJrwk6mpR6wkv6VASWCyspJQoSfr3wbFYCH2oQS
E/n7juDsla5iwFF3vrkqGHwmIZwcOCS9Rv/gqfDwjMiLVAEzGKA12zkppr3Ky2iaGqVLybTdtOmi
lqIxdpn+Oia0FMhoa16XvrhR6P/OJobK5QRzYHxu4dDBYVGQVsVdYfL8IecZVZQVaYqfgQq3AmXw
ox8aTAwq90p30WwnJ4M8LE8FY0F69tZGa61nmbzMZGfVZq8fO9K0aE6SL0a+VqSCtloVuZWp8K1W
xXANKpCrBmcIdKh9G4A1JUOCpWMkkryF9jSXr+Rnvk8Yxeuqu/VabgFkpZw7+UppPbDYy9sgumW6
V+5yTdKgioByBe+NjO4NmepAUQgQX+YAHSbBZbaKMIPEuhEiXzaT64TQqptV6pvKjGSdStqvW6Cn
SJdOkQ7aYMybVz8jt7ApNzm4TGYbNSN4bFUVZhVfBb4ZRUGzGg+46OOA4kfiyCie20zeFkQSECkd
j6EVneqqHQ4UuMXOH1FkA81Jr9NxRjGO+y0equwY+zb7s+uL20yAJg6baD076LEjFf9WZ9WO8Qfp
qMv8zCAWn1gRrJsqfwLAol2MNF0wiCTXrdlfclRdF59PuHKKvtz39aytWHg3SpizcZhpIE6FdDDw
dHJbHyztOoBnsKI2nq9iG2es3dxk0FxN5b2sfP+Qd8wf3AhpZusgWnXoZAQpiMCM4VZo9muaRxhB
vLlmrCDGfeRXxObpyD7Ea2MOINw8YF/mYqB17O/bKvnwp+nAJ0Jpy7GVWMJlO59aH9PciAFOM1gY
9IwI9tIFpzgNLtNmZfwccYJq5jmNnS4MTHyXhKU+V772TW/Qr8jvFsGGt1lFvnDtR3cV7jGWMomX
dekPtI9xHOZobAaXuYiBGs2iK0PujHeMB++1IFV0pbkuZqZU2REtFWBM+KVT4VqtQbn5UoS+IuIW
cWyuwIGyXclu6/tujNTWxP/jeLsBBds6QcYbQuvbI9T+Zru5swHFchidEo5Anw17n6qJbOxt4xpl
mC+Rt24NrIKF82L7xikp9Lcg84YrT7/10aGGemRP23rCozsSUGiO+8m3P4Jswr4Guhm5LkeSjEoR
O0i8ojfxpvnyRUuSaIPB4CEdAmxJdZbuC0XZRSEUb9Om/zRSlvFxcaOVhdl5pbf1RwxROlS2jAic
GBLFDPKZVYS2GM9mhEuZVFOxKYE9IH7Eajze6QWZf6nmnXvDpu6KCEhNHLQfWEakV+2aAQoFuax8
TdTEcztWzJfsbD1ZrH29q32bZ5pio3Ek4/S7JsttD2ZoFbhy3ErUqX6B4YUwhEWjTLbEp7FEzjFN
L4bhOLeaCTpES68WfLkbVxfvJrI2NUjF6+zkH2lUdEdS2fE2DRuStUZ0C3PL1MyBDwrt60xn3YWe
KR7rADBkW+mvKeXJOou8p6pGdzxxh+yEm2H4Wj5zFdhRmDK4JZuLRxxXz9w1yd5ocFDZJHC3Ahar
lS4CiMlE+0j96DC7rrwptiA7/IgsolpHj1RYx6KZ46EMS+Bks5nO8hXLKz2YyHghJdK/B4y0Goyg
edOposmoGOMtLu0Pr/cWNOjzcB2hu8HoKKMdnlfoLyVLYdoRwCrxxE4UqaE1ZM2qqsdD09ZPme8+
6QnSwj6q4ctwHN40Y4BxfAwg5i2jYkBnV9KxtBUGm44F2LAuppF/mvbc7YqgilakKYKRLDEM+XYb
nJuYmLQyaA6GkfHsL8Q5QjrTmHBX2nnOvUvDOXffqD/63Z/znJ6DwIbeOE0sb2m3t0ZIy0PnwQts
gg7XXilOdetqYZwA+BhjwaA+Ydom9PRHO5r9Dmf2i12J5MZJX7E6wKbK57cvc/VXKU8y7rk2MBqY
YvDWY6YnRDVb7d42EFZEzY/EwU7LzdfsvDoeELFKZ5fTF+fAhK2qNlN/W1XxwTfrezJE8mMUyAcO
gMZxsNr0rFl0FjU7P2Koy49pHb+VppYe68QWF1eZ6jiBQBw1EfnFQWmcrBETpRz868YHbZqU6O20
ZjmyAhXnLpA6Dg+zC6hCiEuaa+Stei2mDc7JcyfqO013/JM3CANlTfMO5qG/8NpAnBv9M/PHR87Z
djg4QhGos5e0xZKYtnJeBZ4OehKmeAqoedvbryIzu/uy27WV8SHaweGsO+thZpjvvK+CPTsKsmPR
u99qz+42Ymyf6zrRLwiNl4s0O/2CPdTYVtx9IM774TCV7L9f7Y//21ba/y/8CNM81Vv6nztpl7rr
3mspP6o/tNJQDX39w3+00kz7N9NAX+J7pNo4PkCRf7fSCK9kN0eFA4GE0QlN0n+xR4Lf/gAccZ3f
6N1b/Ard0/+37bOvKdIfJjZMKS2aeEyYkDwb7k89a1u6Q9EEo9ymc7SuWKh3rZ9sRxnAt0nxsMk+
3hsGFq4cbclWoYuAZxk2K/3vLtZfdNRUq5CVa45BRP/4r//0OMD5AaM8QlLIfCDn8Cd1XJZLRy+i
jDj6wQwxqbFN1avYYft3u4qjfvqakr3cd2hIfJPhiMSAJDkw42xudrhL7vOYwrRIPxhwLOsSH0dE
ZkSSdzvLg/tmMgiwn3pMGhG/V8MhiFEGndUvPsWfRgB8CsIh8eeYHpNEW/W6f9eOJPd3DgaJkCCQ
pOBlrx7I8cjukcXHOAujBQO3MWPej9N3AsHXsYHpzByte7fhEgcXF+R/X7EVMOnGUzGezDF67gB5
RIH3MgOWc9EqDA4aBwsu2RI9mgUcY6G8xerH338Y668+DPNH8HGIoy2+oj9+GJQvOXD4Sm7HRkCt
KzjwlDeWfa2Nu6zRPmdiPzF5JbhL4ts4D94cy4bqHd2ZefNUzcNzUDZvsoHklac1vMXmZRrm73WN
bVhYdwBwOGD4775WU6cXW6dkYBgkYdKz4WTpqzsqvEezPMm5uSQmBEVHe5EmAJK5kkR801Pp6l8M
Pv6sbODrQ3autIWQa2xL3aS/+/oavcIXkmQ8DbH3WPgV5zLfuinZCqrSIiGArhg9EhQ5Athj4JdA
cseXCeryqrayezFov3hDprrrf34qHFeJR4iPsWDK/fENFR5Q1yFrUeAZ09lfcC5b/ZXsL9bSfMNg
dk0P91ldWaajL5IUlhLw7uyfTHO+Fg2DL9ztTFfWA25rNqNTqkfvQx386l3+aazIZeO5dRnkOEoX
8NO7TFGcRa5Zym1veN8YsxF2Ozm7Jis+ksLb0SqjOz196j0IF5rux4F3p9IAp3ncZmVzk4zOne+H
YrT3X1iACdWc0XW/up3/pBRR7xJIEzIRsE9/ejYX2+iWtE3k1oIylAZdTD5FGgY9Q8h4hlosSbC2
d9rQEt/Q+Z8ekGwclMHdFBFlUNecYlxUYCmOuQGuQ6mTfkClDld2HyXJPl5wi07FVc+dEQ31k5f4
GJzNh8npz5nWhrAtABQlGyNI3rvGRJzxq8xJ/6+WUETlSnKuHtefAxCJKXT1Ee7AtsYZZNblOrbd
Jzqz6coEPDct1daNPmdkDVN5F/seuFJKpFWQG6sBvdoqSonwSNJbzwQwF1TfWs7IK511q87tTerA
Vl2QasP5MGnv1UD68umIIZ9eD6G3QeyCu5XxinzYcjPZY5gIqitBftx6ShBZcRe6tbzuR+swjnDo
aaL30FRdC6dFfo+q5Zx52g6HJV4n+BExkA7c+NxRybuOo6ak5SP1ijN7BH08B00zteJRIBLFL5cC
sp3AvuqvvobtzcDhWrJhLAoirLg1skZfSXG46RsM16Ss+/d4+T5Nn9F79D2gJ7S2R5amRTXh3G9+
nJobowpOAwNtbGTGTAI8MhpBfEjnI1+Iu/x91H+xA34l6f38rLMZK+20HaiJ1h+f9UzWRqvnUbed
gTcMrv+JlCKUDmdIR39SozbFzqTVNQZXdg/RqPKwAhbpMZdxvRVEMDMwxihv6bjw3YQ+Rn0jG+YE
pEH5KkTOs6b7KQeUKpwmWwVWeWwAi66StN+lgu/UILlgBMTaOc2PvJAfVu9eQ87OKOx7jHzlwjbP
5fObk15Fn1G3NxbM7iMglNz65jg0almIYkf/MRKkGNsEfdipGbJN0v9UFxLXCceX6V0G7d2Y9Hde
M77D4iaIgfAex1rD2nLX7aBqbz+E8x3vytQ5o4W13we+66JxMSLnt2MG+LLGz8YRs377+lYJFlqP
86Xu7S2l0wFa4UuMcyVpxN4WDWx0/buqAKx8sH+xqPxV/aTmoq5hMA/ks/y0Y6Sj66AdcTt+uXZb
9dmmKqyb1EPZYRrsVaMLq7s3QnOUZ1GJME9y9vTe+8XbMP80jmRtCwg310kHpQL5OaXRy71OTx3y
T7wIWlil5dT+prnFj7+PmragG77cL+RUOB1gikw7xfAFSGeSgClcRg0JkZL4oYn8tLx5RTJHgbeO
yBAGhsevP4IEvMBnqh47pw6lbr17jYXxEnPj39ccX1qbPz4ErM5YnlBgY9UJflZ51jjaGpnwQaYU
NNuSh5EHIQR4mBiCrY8B3Cf3UkcLHwNfj9xm+/ev/+cllLmXTmfUpOphbfhpnIz1uZRDZzDH0nxC
B+qjZRo3RTBcNSI/K37L37+c+nU/fVpezneYhRsqlu+nCqvPcQ65AiMKCOFjLu7i4r3RrBAk+EVj
koPQ9cffv+BfXd8/vOJPi4w/Nq23JHMNUiLbkqF6m2vLm/qg6uEN3KpbZ5qO2dshtaJq79NR+1V+
3F/cq1xjlIpoE3x2ZP2nGjlhdu5qAW+hW6Z7vzefhJNvAQB74I3h5XTBZzTRMBl6E3qRwY7iZse5
a3X0SuN16Q630Aiu0X7fwr/fBnF94SPRkWth9svl1jYnotiWk4HDHjTseCqd6Bcyqr/81mgQEuZG
Bp7/szIPbl/aRnKstypoOCimz0nfm63YgFjg2SGFI4t+EYfK6UFdlT/dKqgtla+LMubnB2P21Ch6
ZKbhZLTaWqDMjC/jQz9PaYgkcbdMer6Ts+scyizdLM04QQMhPkPLHYOVOnjwGLHtirg3D4id6fsm
jD4MhJC4SvSwZlwCTbvaw+NvH9x8fjfkPVuHefCyb4EovaM9SH+3ELaxasYu30eZ+2qMjRda4zQe
HDQXOpum1Oz+Cl2gux20wg+HUkGKFtM/CBt+hZ9bGXF4jXWxNJvGpeJzTZ8J8Vmh0IlZ0WlrgqqY
t4ToabjAhH7XMhT3p1uXEeUBjWW3TUh+2QVi75cz40HT7UPHi8pdRdQSrbc6DjtnYssQ8NUKx1ZC
AafeE5QHWrDz5VEX4ybv2owwn8lBatDZR3arGeI0ZM3atV8BkeTXA7FVLZCpfHEDnMzzARbzmVFM
d8FIFZ+mHMCv18zOuqzzJ7tz9SvGrMxGKrdezaK+iqLauTLn8o6handIEn7Lsixia+LlXHeNdWUs
Qv/Hnyf2Jics+4YoDcT73DwDg3KtO5uusHYoYjUyl9p4Q7xYRrYclEY23LBJsmRTGYpwtdTJcQQH
RmPt2PbLA7Ha2rkp8CWX/sbtdDbiGDR6aS2XHAYB2zfI4kCq0AO48BUQPZLOgjZz96SDH4jc1C61
7s6n2mtCi6lJbBcPsp64c4aFFAlUktgaonKfiRfDpQdO7316ILWE6f9rtizkDsysnLoHl5hwF+OM
5JBGeeptwOdKcEMrH2gQdNOkA35i7Sp1+isneXGS9MNxGnNHvkqyY0qlZho7Iy5awnYM51i30gxn
M+AJ083iZBX64xdbPRCYhRNXbnVhcDyGgH21JNSNnPHWJu2GO5PQ6DEdkmMwIZnRFoB4YtgMlpbt
WXImWusRZKbqTlCx3Do5wDehy/3oN494f0wOWoTLDFbGrEhQZAEVz3RxU3soRdr8AguAcMUqqC72
rp2q6kEswXQ1z+WxGMk5mfvZQ1TKGD83nOqqrRGAk/C2GrSgO3hG/lEyFwTlFhC7ZWv7BEzxJp4a
azV2unWZSrfc9ZTa6yWdqzDRQagwa4hCplr9MR+cYJf5qEjSOTgFqSKVyXbaIQNPiJMrnFUeFDdD
kihzBJM9JpTlrk0q6i0TZgIsHKb0UR2xcPqwDJJyiwtLQ9nT6NdYY5kYtrxoBDIaVnobHb7iMqpI
rk1hkEqZWBfJ2W4QYt7YmtkdeiKitnc89fbJj3N9TWLDvOmn+q1woK64ljbdQQo7leUyhMKt0p05
05VPOT9UchoupTe/uX1U3mitePCpULel41KPGJpy6Z44GwieJrqiY7YTKIQBrhBa0ZWkHs6akZHA
NUGBN/pz65HdFBn1lZE149ab8xdCmppjZFbpNmDovsZBEa0DRxdhwBd3NIuoWmnkQ14lLnemXVlg
AU3WuswXd4uTLzsTXunRj+pxPcz6lQW5+jwjFVpLwUu5BHujep23ZV2/x0PTHokNcTZ6WsEg6XPo
PvG+K+zg7tPqjG5VeGV0aRaRHScloSGZ54xlGZGTHqcg44dpZ3cMm6KkCY42kPMoWFZ1pt9PsQYE
zne1HZmWTKwD77EGCZgYqACMtL10ZUHLN4pvc/Kv1jWMkTan2uzLu5Z1CGIc31umeTfwNbyta4Mo
6W0C20heXkmjxoWUZk+FrMywtkx9O3iad0X406la/Hkz+dI5R0QDRXO2rJPCCu7kOG+t0e+O+RJ/
ZnEN6t42vk1irADkF8XFbRSUaCnhsgYfk55Nly51gmtAvsNmXNT0G7DjYIPmgwFzBbRx5DTTyZUL
ovQ4p5O7EUGOtgEyOc5gPEWxq7O0i8ldlfAyQOe2UNDa+VBPwVpqXnSRGlEfs5zs0NRiDFYFLBHf
+174rh4GMhpOnjtdQNbWw4+qMYMwBei1K+DhcCv4HUyULDuk+mxc6Q4BeYPdPuOmQzhiB9Um7rxo
H5QVAgGbhFNGoWforyCTUUAi2UshLl38pcjvFn+4IW8eLmF/HdjVeI3u4TaGHQGCdWK2U7kg1uKB
BUKlEnX5lQmJh0lCtxlSx78EnWlBe6fRlkh0an5krpPXaDLJYUxD3/YndFjZW2TlJHPUqIqxVu/a
dNFYaYvvjdNvAG/dJjH9B7iBqAW1u7R8aaf2EPn5Hi8B6Q6lFyoEIOOL53EUj+acM7KJ+nNukFo3
vkSt6A7TtZ3EI4q/eFmTmpqK8WpwMcsP0gDpWGNzXJLsOOZYP1zZf+S5jlaP5YGjj2pdum61TWZm
yLIvwTrPMZETJtEtVrMi0qoHvrwxfTODBimbPUmMz6mY51uEQSRN3SIzhAAlRhJbevTHMEqt2HYO
VRI0lFcBc2LZHlrBNbQCjcALSsFNr7vhAsJsX8QpEYyNS7Eeww1pencXCy0+lfm48/u6P2tVOq58
whlmkudWiVUiTxlNkriYHh2YuTfr0XpzBsMMl7qrGP9Z1k3LIxKAk3mYiOrzAxj6xbsp7YbTrvbY
lA0XqptH6Dr9ye6MNpwaCPyobcw9451FBR4Zm2kcgHv1tXVAq24d2onUSpi/NGDGdxS30ybtg2Kl
19a+0RalzhpkaLjBM4+ZuRauWieRom5tRES6LMyV2Q1XJAoaG1oGUFCoeH0qOp76hrCj5pZRk7bR
pItZuL6aszLagqiAlFjW9/YCTRQSTxv6fnsfLAbkwkDEa5c52soy+A4tgQSmNJaV7qbvSW5t5Ki0
DXR2hJVpZ2fC/drG0VZLsysRJCbXwbjTRGAe+DyJOiZiViQpskFaFHfS2xh8B3SFAHmQVgvwMJV7
h0ch1M3m2jUmF3V5O6zppDUiqNa5qDXYp853sygpIJkVN5K1xGw69mG9I73GBcrP/8Mkl2wF/HV4
+drhXNlnC13lJhdMygu4dXVTO0++M/PhY6bcWjfDpHOGh2meeGNlfZFDPF5ZXrqmjiF2ok9PjmYL
1HNK7clg2GVDu3b79NtYMy4FVXYkWENy7ed0O6bOm780bzZBx6uYvhX2qx/RsFyWKtWJOsLcZ2tH
hj2rHDzNzna4Ip3u7WdLi7YEwPVnPf4QHKWTYerDWRuJq6qe+xl5AVZsYjTaYVr19pBelXO8ESk4
SQJ/FCiQ/MsAcl5pk8hgW/qHtXRPQ0QbEpvdYXLMD1xD5U0xzs7m64cmtWZFsl3BWhPsl8lKThwU
rq1JX7ZRvLx3XZ5e/Nm57maO2I23X0iC23hmOdCqHU7pwlC6t7WBfWwUoW0B6k67N0NOl7ae5cqZ
xccQOTzalvwcKw+bhT+MBDGgQ6EJi2oyH++mxd7mhD7snBHSh8yId15ILCLmxHmdarRXypKkZ0pD
I54nSJ9EC5tvVud2q1gPriJUqltHYJgR2nM/IX+uCGtI7KYL4WDcJFKfYerWK4ff8MABaN3plIRN
5IeOnAxAwjogsLSkPTmCt0++jZXObRgZxV1NNC2TDG+vtSQPFzo42XbU1q3s/U1QLrayY/+Ise9e
JmPrFxCzRsrEI4IE7QHx4QopNaRaffhOYF/EYYu6l/aoJwzylQ1Dheo8BAMdU9IwxnHfSXHPeuvd
ZkmzHcnSbdhvJ0fGm0EviO9qio78lJQcTylD/q0ejrEtt6Y2rdouv5FyeeIOmRGReMGaTlSL0tuP
rvtA4//s0QMzVVt2+WDIfVRrhGE7Wb+FrXQPaN95juPUwgarsX8kyaqd6I3q1SLQBYgRmKCwVh1R
A7uGynwrMsZuo2nW+xFv2hYwH3HfDfeiN+4qqP4Q5VhxexN9OVEhQ5Tv5lJ/w8X3fbTrnTN7xanS
uodYn/UduUevukHbbpLZZokSYl5bPd6QUhTsRJXczRXbR5131qbRAupBIjhrQjJNsEZh2xWf5AGT
7olAdeCwtR5BAmymzJPo/XMkMXEKlKrfTQGodV/ymQwESqvMgvlYNUiLnRlcmFd2A498+sPvuRdg
ZhmbgpU6Q+u+phwHvTnAt6P4/lZqk7kVMZt/T6RmnUA414j+7KPEvMJzkx8on84UjIRr2zkZWDw9
m46TB5E2VnP2hu/xZOMKjCkhFnxma/Cs5t6sTm1jHxx9UiCreSX9Lr/ERIKD/9159KAOVVkdNHwM
UL5ogVqdiY6KaT5ZQywFQd+vB1Naa4H9hv2qIdRTJNskgLP4FYhr5HgPXDguotYvuPnREYMfp7Nu
OmvLrYu1n/GG1cmdftNRo/N245GH17tH2wSOWEUbkBMDtujcWjcI8L4ioAr36ktojY7o1ZA9sEwz
MsPBzKLNaPcfs5by3CZxqoaxcpXNz6Dusi1ov3Dq+gxsbRVykFuPZEsco/FbLaJLQqdr0ydGe5m9
U1q+6xGUTasHszW4Ig85Wutr0nNvFvRT27QmxLSrzdPEO+VF6u85lYcvqmYvSaxa+eD1rpocjSS4
+ynso6lBx3zVZ9Fdbw4+/GimdGXyUvfddBE2MdCMBW6KpnrWaGJXdpM8ysz6qNvoR7wQyjj5PtDE
IDjwJCGV7wh1SBDOt3MgiVCbvulOwXlasCxLScJdUm1L2ch9OeZhYRMdK2gHXIHIXMF87Xcmmmhi
wQufiJt572RxevbUDzsVj4uevkpYIt8KGlS9HsPToNGR68XJGSu0f0UR4CutkrUj6Bb4I9QxU1ju
ne7na6sxi7MjchKQUvMFv/Eb9MryzOZE1nEln4s88M9pMxP9S8MnavYU4jERAvp42z6S+jpuAZt9
m2vxveqiW2KodYJ/nTVLRgyiGqhtvPjOdtKnm2zEcNaIztiCxBtPkhZGYfTdsTZGLpagSWFkyU2s
t0SMLVhvktm4x3gf3QhT1uDhW7byrtJuukRkWythahb58d4fi+iKVp8WSlpTsZAzCHauErB50kLz
Cp9JxNbdx84mJnVjF7fOclq0kauOBAtc+XCZ1Kk8zwmc9VwXZZwVeGR5TPjcbU7dU5FsNYxqtsB7
IbSUIzvnZznn75Vb6Tde5Z0XeSOXwdpNFN9rnRV1I7v2EaW1sw2S6NYltfOcChBvOiO8UJRRfYYk
q9wwnezCcYCmG0R9wcSoOLmW316hymzXfU/ymjoe5x6C4dams2BAR1Y7wkUbK7LaozzUU9zYbuzv
OZHbl6yggsbooofMA9msLBdVH/ESNwPypq1MsCo4LmF5hHL6a8P4b87Oa7dtLVrXT0SAvdyqd1nu
zg3hxA57mezk05+PXAcniextYx8sgEukFItimRzzH3+BltFYSkhzD3xPkkvrbPaM5IMUuKuIVK3Y
HZQdks8b3AgohvD9X1dLlz5WDBFR9BkBXiX6noI4DNeK+o1Q2oci1uSVhZP7CtLkc13HxQGj6mZD
Svp+wLp7F0lYOcgWjYy0XXpG14O0aUety0m9IqJk0VoOfGhMPaWwdJfVgKs1uzc3a1nCYVCFhCHZ
xiL6D3W8tVrSjbOYg1BrFLWGGv1ydCAZqWeinOQxNt8ysEnjiZ9Qx7eeWhsPPl67kOQMsW6T26zI
8G2FGr0eQFVwIjfsdccExyam1nMiAn4jVT41BuwJWOPSQm+beJ8yLacAVfBtNit7T9kC/TPVdzjj
lvOaAmxBbDNMQtvhQFFhEr71pOGttoilDswnKH5bUjt3YVeaRJSSYPyYzNsmbTd2oydLNUzuBieU
dzid0ngry3wVEBLlyJiRNuguujqO5kmlWFtLdY8FBPm9n99JMggQRLpt3v/UfLvfZJ41M7gI92TM
0otTnZhYdHqhRPEsQuY7942I3lqf6GvCaZVbO+VqHUhDG9TRF64nRKBU+1erAUqCW3b2W0DJtnmy
RUm7Dtr6gp4UweXMExZ5ZLjLmF7YwgjOPMAj4OTqvXXjs4MLG7a7FKxksSxdo32pVDPYOS5hZ2lL
e9CAYLbGfEmdxarw9pLeJnM1qVPs27oeJnQHBQC7Qxwhiwu/AVUJYbNRrhB7Iqegaz15Ml5s7/yS
cN0yjo5Ox8jTiFghHVVfo7FHY6L45wHSx8oyIEW65lI4qbnPfZVASllCM6M4yWrs9fpd9bMen2+p
lcvw7d/b8IbIA+uoESw7hhlXk/g2s4cbmTGjTfvHPE5Jv+6LdO01MG/koaZwy1NIjQFuOJDfu1kn
o0TNRh0MSXxbi8sT8roabzxO+RL7dXPRkFOHuzskQAWfeW/kwSKPPCQEG83ssKlJLIWQ74gsPOKM
81BlSXXGLLHOoJkTq7AtfWyQSx58mFYV+W5aKFq1GoacNOp4zKypCMh2a6ZqFiYWS13SHMi6XYZ8
rb5D189dnTRPNdIxom55fkI1w+ZEyrmnppego/kuHIesP6vTqyTyslGIwsf/Ws+mrZDWczCH9v2/
VZUY0V0V2CSbqrZ0HzneUsAqv/jjWiLSZ+5FwjfHtXD00ZbkTN/ZIvdQDuolj0oPeHJ8N+dSW/G8
65ax1je3sSvm2HnUKxOWlJYLMuO6yuUWJMNt8LJVXTUkztv+SSn77FgpuPBo0bC1ccPGSB+lFUBJ
qt0rtiQ/dX5JtxJtyGNNxrbqlfemF5FjrwgC0P1EzI2guuhZbB2b0CLQHpmYHwTxmYm/NpebAKaE
ndEwSZgc5yTL2UWwtVWXuX0C7Ot2ng3/vwmecXmI0ywBeO3atWEjS1N62FtM5smLaJSbMJa9jeL7
P/K6+lXE5dGwwvaIrrm+jQvrEekVJeCYSSkxmzNgLZeiFgfNTk80Wf3LtKh7WT3H7jtIcb90LXQG
CpSodSPTSu5dhV+uKYTxmIF9EnXTnNo8dNEzGdjp64Ejo3qTnlTJ/Om4N0D+6kPaWsp9l50kM3us
vZ4ZZyg3d+mAvsas0ZvlfrZmCixfXL+PdgUitFkqdwA8bVtthzRvQS10c6l3SbhJVXzaB1vZc1sm
p6cqV2EqJ9IJd9t+3eaeflQIE12VOkFZnQRrXnipesyy/tiDQmwVbTD6GSaXynF6Aytcea+1znxa
+7Owgk7FNI6PSV2AeMmpWrxL2PbnI9OraZvbwF2J+1pZ/nl3eoPkacQ4yNU2ZM52u6s/MK0qBXhP
rivr//7c+I1//dMq0bVlF5fOX1/+Z+enD6YAxpyPoVhNf4HSqaPfIy6EOZCiWNgeUrw84OWU0jyt
50lEavb00tWIbtb9GjDD7bG8Hz8+fXB6o5MDf5lXTjgfwjlkZXg8TVOA5YytfU/OUtZl+zfcvISm
HCZUVSL5pH4N+7STSKZ0kruqB7KeaeaC4cY+yGrJnCg3GuxwppeJDhN7oIu1NOmpxetQ6iEVtj9c
yrrjn0WTt+kxaR13Y+jl0a7BKgFeySjHy5L4JuGR9FohviMucnAXmmHYW0S6dxnCvpNa7fK0jFD0
xuJnjwoBzjoT1Er1H2g6v+eQH09ZWPyKNYhFbpCFl6J3VLz6S3FuVfypMeVQjpGf2usCbPZgNFGE
f7El72A31ztZrfNtVAWIhNLC3+gS13cIqW9VtwRgpUAHUB2Ee8lBCyFaGUcnCKSLmSraOTTR/YIo
7PpC+l0lNoGf42JomniJKXG4mLaZ9CTOAZfyOdF9WlFR9sTITja3BfIh8e7JZbZ5mlb9TrolQUBZ
hC0PMzXEHLyD9H7S/9+r1v/VVmDjehIdJxlpEJe06MpS9k9mUT9DpOw3vqaLUSvULWktr/vAce9H
CCxUwXO62MVDybNWfovg2m5r64bb9hQP5HV4OdqwrrO8Q2m7d0GU7ZgTOJdpQYRZuOhVpV392YZh
0+/Wb0btOPqIvg5/2HqS7oVzlozIuY2M1rlFPbWVaawuAxM0E656f54Wg4TorjB9ZW1mWKgryZg7
1SnZeVoIh8rDwDLctKq7wM3LF11tSF7zcKuQKpHcU//upu2dZw0rsL9+ndhx9aKjCjShPj3EQWPu
RZNpMxdfe5zbnV+StbADXMVptSUrsklWdR8kyC6VtWcpyV6Q67xO0OH7duu/BU6ZzuzecR8iNQa1
Az0jp0MQajLSSCQEbUc3v89RExxai+6wAYZHRmF4ZxvNw+DL+UYLKRbjFrKJ71qg2Xofpit4LtU+
zGhawygIXmKv61e9K1X7aSGl2rJkZvzg5DHG1uGQXRJfqzZmW2sbeq3mDT6qYh4MSGsE0/8+9X7h
nI5yMMue64Ium0Qrd1dj1H4JCpOwoE71flmJc+xySXnELMRbw5jwtyTfZneWDIty+ht2MjzIYRA/
dHTu1pHSRhvRWOp9ZeXP0wegn7/JurD3oS/7i6C1hn1e2hIF6vgSCZS/SpxkG+ddPS+tRMP3OFBW
Ou7il1KKM2K2ieK1i+ys6/GwskyjvBVQc24VV17Jnh+cp01Ahflertu3aY3Er2Glho3MpH4kOpct
kmcwxfsIKdcYsBWvinBoeH7HFYUI5mQ8zTImP5aB8uwlaYpgAS3NONuZfOtCP7tzi+6V4CbQrsgz
buB9SIfGIzZZDvTsNanrEx1T/6GQCXQCIfFmnZrKoINK9OqQFmOKOHnJdQ2V6tAMawnPiudAoRFU
hi90ORtYvgX9VtUJbtXSFBskzO0mQOmzKRSLWtHWGhShRvArw3Uy6K23uo+kg42Wp1Kk0aNAIX7e
QIRpWGQDGvzkjinfSjT2LZAMBBo5q3eZ3aEhHldzoYo714xX+BdS78fo9qPYvdNd14S5F0NthHVy
57oyM+GOUg3e2U99MMSchOV0E9r9q2hKDXKQ9lblKOylXNYWLof2VOQDyUeVt68xDH8Yz7JW41Aa
WURwdc0bdpqgkl7zIBzmCkNi0C7xtSV2Q/lMiuXiRtgE/gKqL+jY1DsHnzLCT9zqrXFfyyrIH4NG
oTETZ0c3MViMr5ycVqgVKQ8i1SE9/Lv9z2eD/MlTExnTLKGuSR+GrNcQ9TQ3EUKtwVfyy7SIJQqj
ABRslU+fcTrQ2bLXAhTK47+pLKtf4GPa4zEwrsdEhTMU+hHNRP5GK2mo79sqgD1uB+vUFvE8FCFI
xriIWqqrrDtMK5lkhO6MmGayxPGi30wby1hvGVSpWj2H8BW7rskAHLdN72LJ00AxuZk2qyRnA5cE
SGWJWyIYgPnrIrWMcp4ogF8L5H/+4c8CxoN/qE1wRDUU6kbrn3Optm6hRlm3IoF90BQAjdPqtBiz
toLU8S7TWgiWt46lwZ5Pq52d2LfMpw/4r8WnaRPjRrl1RaHPpjenbdhIvjuZ3u+ntUwPtD060De/
lZV9UYW/vUSx7urevg9qRT5Oa2j81GVblNpyWs2TcDiC1zxMa9Mic8NDo1rBOQbpuUONTzK4JmSg
Vf5YGCXpIaq639Ob0yYtATtOMvmGyEnrTiYaCh0uEPX0pgMrZicomGFQ89cwKiGnnHnB2MwEY/TN
HkJo7BzbgUYZQjdeUs2IIzZELdPc47RFEeA8Y2QNRAEPiwe6IYf/Xo2r2ciJrSIk9NM2KLcADJpn
LfyysuZFqN21Zm5skxSehZBSfa6rzk9TSfJ9ZBn7WjaaQxNACa+L4tIOiFTpPaGajC1vrwch6G6r
mat5JDd0AkBQH0QG2OwGJCG0WhbNDDNu4c4A3Q0RoXZaKlWjW8yNWsA16gUq1UEekn09iGRfIbTD
wBIrmNxx99NCwRikKGJxY0mye6DnCXKhb3PNdl8r/S4hKNXurWIbegQhyFOFnTsSwxYyGXXrOP7S
I/tiT7+WlqfSVfNcC+dKIzUcUSADtVOcFQQfZkSICFeJ4hNPWvT51vZp7lVlD2lYUcQ28MJVW9tM
apWETn3Ar1GkMr0x8HmGZYUqdCC/TNNoThV+U6yVwE74rWq8DGpUC32nH0LNlbF+k71lTCgR94gs
H+Nx2/QG0mfQxbY/uGaRzPxGIwcxS2R8dR35ArR6I7RQmaWGaDb4883bMgRCAvKPBazvGC8MqmHc
UbFFMVZyaLg3kIFwV+0lZ5kp0IVSlbxLOcl+JWk6L5uo+9EEIR081xpVwOy2ayFU9MZuttsY/mla
0GW2t+UA/mDE/YGgJ1ePtFNbQ52ZtVJf7ofaPni5oZz9tE02fd0CgcReuA7qoVirfum8VNTYIhkn
qWqEQgAPmeW0PWrM26LovLtW87NjaqCplrBeehmpJoTw6UQRDnl0kbX6fdpuiDheuBJJvSKNCBfV
Qn2VgZwfpwVqz3wdqBy5oC6VaG+3EB0AMKc3q0j7vx+bVhVkZrgiFcAI/+/fw9KBYRIKnCnyCswz
b4wh2gudsd1Ljq5ckPD+32eGBl6Sgabqr2//7/2UFLp1RVb8//3k1ddW5Rk/9eiYacGiiim8yzEs
KCwz/+CPi+nVtG1aTKMl5x1vbwt57P/44f/x3zaBt8A1jhBkVSizDHYW5ptcF6Fb7PoqufeT3D8M
SLIv08KD2a/4RoaBR2ZcMsi/J1Siq+m9aZOKyzdB8dnvP/+GCKj7aCh7ePgohhGrf0Pn/pSFzGBj
WDaaKWc03PpbhqRZtQUrDQiu0AmS7KIHS45f89T6nafFqqSz+DUp+FM+65+vuzYP7TylduiTYZcR
t1u1bxdZ0TH4cl+K0fFkpifJdzRv9TM2qwXoahkIJGmE//sLkQSR+tbG+bJI9cfW7I+tv0sca6/2
tFBG3GGw5GVsGr9dQ3ptAqRhlXn/9a/+nArtcNUTfISY8prrjegq7irZyZZ+pz94kvtI1N27Sz/I
ku5GO8SmxwO6CuciHBaR1t9+/fWf0qAtWbdlg4AIw9CvmNguxKx6aIJ8mdXDa1aqj2WET7MIxQ+j
cvfMd980Td1Vo2eSl1e3BOgeTFPatALTlBoSRoVOX2VK2LfdAU+bVWDEj7miEdVjUBKG6Q/Z705a
V+/DIv0ZNZLyjV7l0+OHL7sKCZr/oS769xzSAxEwDqGSJfDjdUl6IpJ63oXOXrHLvd/9kIpu62jq
JQMqpeD77viNfpHXhGgbSQhiBzQtHMV/v96LS8CTnkso6Yx3KSDj1rOdZeM/aK2CYKvPnjBNfY3T
TQmP3QQ2JEnYb5ZDY6y0qnwkhWgHw3LTO4RftEazqIbq5+jrmvrhHbjSIg3dH1+f8k/EIuhbkTXI
Kvxt6A9XYpFEb40AH3FBZpaMKKuuHmq7Wsc05YmSR2JVvJZl+GTEOxfjoc57p8HwXRTKJzpb9gH2
K/kOmNzK14KVKFKCNDUDsRzDeSFFHhVMWbVWerPo488b78UDPsEUBjpmAD/B1SgmAjrDNVD9PJa8
56zEkdOSboZeeciQxoV5PUtUXF5LA1sn2R1+qaiN2VSZC01sVCp0eFpMfL85mB+lkfwQ29JMFZ0G
cuirIUQtiyhMAZApNJI1vh+dRqYbcq7Ecm+0CM8ycJuAjrNwZZzQq9XXXz8NileXH/FLHMLR4N4y
jKtz6Sa5VzpNI5YkedQzralfVOdRKffCJuexQzZBLEXZzowyOddmfdOM+lx4hCtIphuitOK6fHOI
10tj8zEaUnPVkYgtN853WTufXnOWaihE7SA5J3Dl39uk9AaiJZtC0M6R8AjGJDDO65cxvsqztqnS
bMoxOR4pawGdXYcFVhYi++5cffJAI1N9tIlE5KVjUP3vTsSllzo4ApMglicj+QSbIowZfyTMWVrb
WjAV2+txVC+6Ptg2y7CN7/Uaz/w2g8KhyMVFbmkSMpx0nPRv9s38RFhBwJKsUwSMWR/K1XXkqTSK
jNTjlOQ6jKHwpq2qX55KDM1II4MsvgsCsenyMVASEz5C0PuoDZd+JNDKYI7WGtBIHEyaiS17GyqI
wQ6J0HNorjB2CY7St/bg35W1b8wtB0cVGcI8ij11rqfKQ+/EywKipqtVSwdZuz59p5Q59EiUHR5Y
T45Z3xdCPhkmjj5Elwf0P/kDJHNCaFhFVNMYsBTVPBhlO+3YoC5PQZy/SJpVzOxUOaWleR/E+n1T
5iRbW1u8G42ZMtSnUeOZQuQ1W5lHDY7XorlYddbBkE7xS/G/0bB89rzgSQef0YBzjwfbVVVDqJZZ
ljZXIiZ258Zq78ZnRhA1xQzKSpwsdGs448f11Gr5W4OQ/+sbdpLeX9+wNl+sqdwEDhLvf69BAG7R
+LUpcC+EbClEuYuoL0zVPChxg04EnTsW/s9pl9xEMbdAbZsvcpr/dqW17bnIKTEAzxLjtkuSJ7U2
7+NCmof0dAZL9eiuuneWCNeepi8NHdwzmg9JskbFubZqfYck+eS4kCCMHJ2/wA1r3na/+pT8U9L7
EHyKFX2fLc+OHkoIGwl+idsbH+kYtM16GXTcDV8fjykj5+p4YA5rqjqPbwDvKUrjL607rPk2cDqI
9kDdEWxHLsg4Im2luifzhH5BqPnYsRnePGkHEg3D9FQm9VOUEAaoKv6bW79UlQtvl6Z7it9eA01k
jvkB+nyHq0fXsYlCHA9UHs2SJDjIhbOUFAAu5ka1Wd7iq7RDyrjDlG6J78OjV9iHYcxLNxPt4hZP
cergUN1mJrMTAialQVq2VkTYJR56kNRnjv8YOH69GIHeuRXl9wgW+5kwaRw3Vnos7GBXRM43yi/l
k8ECXSAaXY4c6WTX0i88wFLSdxUapYp+AwB9Xw3Ss2M5T/ZovGbcjpQIh/Bpwsb98I2Z7tq4CRxx
D7Ul+qb++hhWozi6wilUcAagCLougOJSAbD3pXzZZGQ7409K2x0KieR4s97zE+xl1Icws999HyZj
nT8A7npgZRr6ZcWAv9HDEu7zH3VnvtA5APaSnNHNCzYXKGpi1mMata/O5EacjCY7taX1LiIZIM5J
j7Yx3iHtIzksLmKzrl+o+hpPK++bq3S6K6+vUlxJuE5ZWPK1pp0M1LBoGi1fWiYiGe1Efviq1duz
KpMH3drNxemSpS2K81iSlDZGXykVC7S/b472J3MkMgg0LCGc0d3j+m5RYpobfm4Xy4q6fWUS8DDX
ehzXZAXGc2e19LJxVK+NwPqm0DA+u+SwazcVy4ZGoFybKxTgH3ZbxuXSSZISL1RyRGP44z6M9hX8
cMbywr41kJbNsl579ZFNW9YpCYLfZWbiZKCTWy7H1hLX0981MjyEOdlCdJTDdOiPukSiNVSIedjq
1Twk3tMBN+1VvKVAXCA5gbqU/ZtW4OanbFMhv/l9C3JNBnZVaesK7oEr37t2m8EHItSE0JAAzn94
1jQgtiyEBmarAxdSda+4j5r13CrhiYF4GTbWrkiBBFIJvyoVvVxjSkyFpG/O28dIAu4SW9aZH3D6
NN26qtM00y2rOi3LZUuoPF4PD04Eub53L5loTlL92/AIgU4K8mVxStjEg8PwEj5kllg0uXlkGtM4
9ARzGuO2QraJe1Pn+EKIGMZyjDFl7Hvm4uuRWVV5Ev19zfN4GuXHWEurmAEghf73SRVA/my1fsA3
OoQdAp26ie0RHDygNV9FcXAXOcqL1yxTKrkZhF1MzIzqLbM2UtBdBFns+P36tO5GBL/8keGINRvU
pyFUxuam1XxzhD+Mieyuolu0yUyaNPx3tbsOEQaB0lPAkE/7TIH10jwJc5RqBMw7zWiPi+oKAtoK
zT9N8t+6B/AZ3FiN/8sZ9UffHLzrUnPcG6TUTAvHW+ZDLqqLgrbphFUtQ3coMND0KNCyo9rm+ypU
cPAU3X7wjdfB0DDUh2nbKVAoegySyWKWodkUIP2RfqcU5bEyZTHDCmlbW2JtSNXW8UmGTns4QyI6
NGi4Op5MZk38pwf9+usfMmm/r64CamXa5kzVTE27toNwW/hokcNhbTS0X7Q494Gc38cG8QhYRu6J
nb8rtOhMuN5WC6RzWxTrAV+dQvFfBIxbF+8RwRSIZsfvnAexHDNDDqp0rbrGG7AATBrdbDBlNbD2
M6ytHkVrDuhBE/o7cejrLkbgm5fcFuI5QZUxG5oC+Ui3Mz1nJZcgq72ebAcVObaG7vnrH/9h2J/O
oiHrPGotcm2uZ6m9L3V90rnV0rMVurBFyPTE2phJdjPtdY35ZU1T0e76baZhwBa4xxCnHse3L9/s
yYhifDgNzJxU9sOysFn492asirZiNp5Vyx4zzaR4p4S+Bdl/RQoRUpq4G89UfoXermCCM/OzVerW
HNUcBj9kjK/35cPcfTwqlB2aquE24XBs/t0XCKs1QzmXhEbGNr7cC9SaK0XtjlbrLHRoYQVGfbLh
OTM3MyEgSx1h5fASFIUmvp1TG6iIZkDXNKyfO/0kybg4edGmDPQjZlj3BtdR4zYltjcPhsdfIFTs
65+gXVsFjT8B0gnPUgPwy5lmY39VnV6fpx1uNFi8t/YPkrUlM3n08OkIapOstjX7vuKJx6wPKoXd
mcq8s3Q0iiNIU9R4AeAjBC9upH/6M6vSd1FNbSriPVb8C6ou3OoL0t71C0nMC18T47/oj7Wu7qar
dHC8/3VOz/SLiI4xOTOcFnmsHP76RUL33VDC6ZQqNhgWbZz1i7ZAZuuNja3uUHXWrVogHSfQfBX4
iEs1gOiM8HQ5oZnQFI+x6VaLRu5fKitjrqGZYmFzxy0G59aQ1eGg1vjFW0JWllGDofvXJ+QDPjDt
voX3nCojZ3OMq+mvCvlOYDxc44YpnWN92NdeuBsHDDsrD0mz7f0W3w10Ig1kWeHvxtvum124rnCm
XZi8S+hyjV4q/x5BM5SFGaceYhXHWZaqhF6w3o/uUYEhvQzg86MZUMRlMA49uSbQ//evnr1yVUhA
mb38Znc+u+NBZBlxifEi1eLqiPhELLitzNhjY+NU9+mmLwd/rkvhQnWLfWWggUEcj2/GthnEfdeh
hCil4cFLm/noDPX13mif7g2520w4xiRF++rgdFB7gw7vYrxcitcRs2spSars2brTbnJCE2ZF7x9a
plbKNnS8xzIZ7gKt3vaSCdSg22+6+65r/c1oFDaim+NjoU6sJ5ExPyoUiB7dLpYxpHWHzWhqlhkh
pXQxsxprJRfAj3K9xwV88fWvuq6mxzPOjIWhwFCpG+zxivjrnikQ/9RuxI9SvZRHbbxSSDIYZ8Be
/TyIt0j6zrLj0yLFNsAKDUJHdMu5Ooyl3pZOHWf1MvW6je759wxR95S26NpiHonlOYbj0cEwUJ1o
pkEMd/3mEmYIxsRDH///PFT+3puxAvzr98toWhHM5vXSK7OfalxtEH0ssWk/ZPK5jdNV4Ts7BR4p
5IpVhHO0qPVbH5lhRQH49Zn4YHk3ngrQL1ARIgiola+guZbcFCmV4wpBJ54EbXFWeMAFUXSTePBA
RzM+nAniodw2mPKNMLUTeO4sJBZr6Pr3b3bm0ycc9ToGH1S+BHKMd8NfB4ZkAM4RcNaydGnvqhg8
hbl+yDDfsYZyXdvNUYls5v72hUkR9KKYgEErcBC/mOcobDetFD2PlYJiexIdWWep29omga8GW8Ke
yZm7HB82RlEWcxUnkCy9c9zhHBIH4EXSfVvpF11qX0gr8DTzVBfBu9K66iwyh/N/Pxt/HKsrtgO8
EGTTzUwbrGWSh0sV3poLyRBhA2CKa5i/jMQ9TCtR2G1NDf5So9i3feJtvT566pLXdGjcWRcVm9aP
0f6TZoz6Bq0mRGkwP6I+8XuYSyWISKwsrZTYZik0/bmQ7VvQw1WTNUz9IIjNWjjyQxI+ZoF4CLzh
Fi+nRx/SexlWdGyZtE7j5mSV5pLNUqTFj7a3T5PVXhyodJECAU8ihoxTiDsj6ZWZqGJs20QwD1F/
z1IrOYTEJcxSk5/e9cfxvhj96wqvYkxMkllnxgspwXbNC0mXeMN34Lcs+feSZNJy9xsqEJxRQiV9
JMBvG6h4CtEjetcLNIw6YAQ0WQ/RIbvrlcq7USXzsi7vkp4NcSBtK68/Jb3z4uXmJav/t63I6QaA
bqXhtcRN4FxPXwoMFJC1VlOzdbTuSZ187ZflPKzKZ6ZiaHqjF1lSIJZYZzdU1+Ok6uvrXh+/47rI
pIBQkCzJPHquq6LWspUytSFM4Hy99mIweposfVWd2zQ+JXm+Ekkw0hJx3cvHuFiVh6GunguFMFSb
sl4KfqrDVmpwnQnMQ4FcWG9ICAq8Hz2nK5D8fa/oGI7b8p08zvg15SbwrQvK1kUrIjTgdf5US/IR
tO7oe9ZDbtk3MuEeEMW4rpoEo5IIP1g4u4ZxyrXuJ54T8jc1/weAdjoRIGu6jd5wbOn9e+8LJ9BC
TJCrZYYwo0JCiC2Pfqanp0bVLzxyHgKp2RMuQXEIjEEr/JxTG0RjkRfhbwceAw1i6G6VJjBxdTB+
jpKZHgtmohsuOfOjWawLfyFglrrQ/51Vat3EcrJCpnQX2CPJpG32ptznM+CMg+WPGl/87xUM5sdD
QXn3irX+Juhxacm1GjcFAAMvw3/Bbat8/vUl8aE9zNEYwzzx/1IVg0jKq5EQapBde77H9K8xn2TM
m1Y4D2qbLg3u7XDmDrV7M4paNK3bWoU1V4tC2qdNv4rKqMBxHa/90s+7pfYGCcwlKGgOXx5jjNZN
VlhI5jM5t5jgmuYlFdbdZLHDhOWbUmqKtL+6rmkxgruQ0GWTz3p1b4VZUdaJg/MRI8uyHfp3qQo9
sNzmUVGL+8C1X7HOhGTT0j2R6/tkwC2EtApSXjxw963S3wZIwn2oPb20U81fmqbscd649Fa1GV0h
ZcLo5AbdeFu9Nn50qVpEAa3e/HZwURyRr69PyocWxnRSDCbeNIygLVzPyTOYUImb87Cs4OOVNAgm
j1gjUjYD1iij32QYlTd74RbPuR1W3339J5MneAoqBxSD6I9hZ3akBkXKc3kpkPfdWn7f0VDYaRXq
z7gY5Vm+dlu2tj7TM/Eij3k13/z+cbL74XwSjQ6XX9W0D9ZtiYWsvm+4RQfsc6C9OMaaZJt9qg9b
0WOQ5+oHo48uY4cxrqTbSvtBj2Fh1+EtMjNsBiocL7gPxxHUcpvvIianXub17hHzROlGSxbH3Kuy
MsW9REsNhtEI24ChFlvgY2MuZfEuzqKzj0US0WCXYHBJyhoa+G4IF2UXTdmAuJ+uhoKDJrN8u+rW
6Mj2VVox62QY6tPkpKW37UYU8k+b58As12hhfnNwP0GugP3+7P3VvMMO9SE1OjLShO0cgfJo4znP
mZW+F3n7ii0SoTNnPMwuQ9wzFOrHRLhbTVLvDEJ6vES9dO3YcQxR8X69Y1Oc74fDauLVx9xMN3Ea
+Xdg1hqzyjJyOWDbSuRJdPIi971j5etQ5rUd5k9rLH/X5OC8jheBZy87QzzVWGlB9rxTCRXzc57z
gglJjKEXgu1ZHPYzn4k/ReS8sAgPkgpAzmYzGMZay/TnvgGUsxusETLrXkr973on05Ty+idxK5Fe
gRkd7ZOr0bWJdS2xiZVYJnZ1O8hi3+NFrPXiYKTSvBUQp4V8TKk5EKR7s0e79H57KooitqrE2SWA
bm2RnzFHhSg5NtPzW5+99OkH2lK7BaQ/68Zw47nlE5R5exH5uKj4aDnpS0YUVCiGq6DdN3K1qVMs
yyhsvQTG63hZdbjc6gayc8gMuPg/Saa/l6Q3Jcd36UVJ1SedIqUYp8h6+wK19uB3iPYBecMu26ue
tkdrwTN+0HeBHeFD6mAPp9A3l9PN1xeGMU6aPhxFTQegNExmctdNkcFDht2Y7X/DoSBVohYl2ukV
SPE+rzT08PoLJkk3XQhJ2OwXQ0Xxh2PDSGaW7bMw3Kcc2MkOjeVgajuQD3yZ1IOcPfQMF6MvsN3h
NMQQoghlQ9cR1M8z702dJlT7qkj9PKzh+I9jbmI5N1h1Ro5EaJiF1MddKfY9uD62XsaKwsrrphsH
vweciVzpp13Jz+YyjbqOQQH14NeH5rOBEnzO5CGh0/G+RuqIRUE52/Wghm1/X+ry6Je4xUFlk0kK
E157Lag/Bv87Jt8Hv/DxAUWjA0aUzvPB+tAugx0cqVwbSxkie2fb98T7zLRcWZgcY6eqV7qcrXIs
2Gur2EU+FON8vMCFNQIcsGJj6YCbyyXXDOzzTeJtvAd8JzdeIb1+fYAmWsX1tfP3nl7hqoEYKk2l
9FqGXv+s0h5oEhqXOfDDiLC0kvXTd8KtUoH6MhyHrrEYx7uEJPXB+Al1/4wT0XcPkE8vaB1e1siX
oaWhX5WgzkCBkaQW83I/yrYZdfms8jC9bSSUkI1N8KVBwFHIDKmUbGwpaHfR95Jx7+gjf/V/ODuP
5EiSLE1fpST3VmOcjHTVwpwTAA5ONiaIAGCcczvYXGAuNp961fQEHBD4dC8yUyICGcZUnz7ykyRr
V4iUqLO4ZyBaOjmK8SgobWW9RXQxSKhxTCYOkiBKwIrFuYxKQ/MV8zqiIbLSOVRF6+FSC0mBNAX2
41R1oKZVL1umQ+7PC2mYFk5OkzdAlmQDZcrNJPPZDDIBzY4+VL/IFrCBJmxsiLaKHNV42YCNxq1c
76UdRjEzzeuyG0CxiGEhMNnV05nWzncNRfpUhAMZtAVtnpMPq01w0BNPbhd24e1TS9+FyLs7iPt4
aAKUlfcsCTkuqkc0UA+FNywnVNF/XlyaOOhPFxdoftnEhxzv+NOZKbrukDNrm8U1pdcBNoijUTZu
qOSriAK5DfvrsO9WurB4Ean9yGpT6pRKT300u2gVWP0SkPu2CKVXWUXBfqKwVfdtcBcNN8ZLrZq/
RAncFckqrqbdoEfbwOgf1CK8Q6Nc8DAsFCvKeaPpD0IH/uen+y62GNg+cW45QjlY/Xwc65kMn8t2
2gVN8EWv+tdW0FwIPX1xqzUWdw2yS3J07p1+e1kk5JlHMVVjpPr5slXdo91YRd1CRg0qEidLYE53
llnOZGGLqqHVhlnQUSVflpwXzUJLj8NR/IDOkS4ajuKglCxcwKIb5PCv+SWL20cv95dXKVRZ8ZUz
qDsnQeWQEBXROJFl1rjPB6R4LX0diH7+UEbdr05KcUMs35WrXkLI34DNei7rEenWlzXkiHfMyB9B
3pOsxwiHWrW6rFuI6rrUw9tslHeNYu4iEzET1bwsaQWFB5t2UFPjgGkoAXgf49A05pXPwL0ZILOY
4o3ggJE5SIH0DmQ+uMldSbKUzdKwO76RzjLxEPvlWIzREk96VBCAyHuAXmwwSAke3j7IviDPhJxF
8fbzWvp2p9B0oP3BVIn2x0lf1PLrKRzQJFyoFk2vNH0ycG6w6LNDfXocOA4YTv6u7G5bKPlFqU0H
4QNuSuWDQEiD27u1J+Uh0Ky9kq1bRONzxfyFQtrsOCoNHDGApFyozOKlJqwLnOEQZAfR9szhErux
jmwp2AarLdclfTvPO9dq/u6g0WkpmhRsAgB5Go9sr0pokXtYCepdRj8sfAjr4EnTs0U5Sc/F6GzE
YwWGsmoKc1l00SZCSzernbXih2vdChctIpM/v3ZFFL4ni0tnEs1gE+g5Q96TIIk2AxLXTTDifxFv
qpyaHnWSETXlIVtmmnKtG+99jqC/QUtDhBqHAWxrFA8/34YqQsUPt2GenHeRZjfMCUIEBwpcImgV
guCyngU+LiM/0Qx/r3vqQnxmw1SeTAYiM0tLmUNN86RIDi2e0igzzwvrNuyKVacfCgQqqvJFLbzN
z7f6/Wc0YUTQJLMsegmfw49u6kPs1Mm4wFEW+iZoSrgzVwUTcE8J131RXcBWEKn8U+x56xQ+QUdK
jxpnYbYXFu2Qph7OfMVvCjYwSXxGg9kffjEngVjRWq93AAGjRR/sEmYWIrkLeGGhqH/RJDrzCr4p
/2k5gFQlHtEpPC6qP5rjQdD0doMY/QIU7FI2q2slin+XnYSwRnKD9QuCfvlcpGw9Hcsz1/4mGnJt
zSafFShZ+2Sl2KbXalkriWsLX7pDUGcf4pENLpdryl1tw2nru0XQogXVJxskKJfwa10ZF1+NsYt5
c+aGvjnisamHvWGoFtyN49L+42UY6Ah3shz2C5rS6+PoRDeukiB4jNE/7qZNHGdkjQuHA0MGBY46
w75OFVD9GsJOxuHnu/lmJXAzyEmDCLeBbJycFSg/yyA0y35Rkd8YBSopFIJ61W8UfC1KM7r9+XK6
OGtP9i2rTgeJxhRdBpnweTN0VK2GXRr9YrBWaYuWQag/BujDCIAEgJC78qEwcV+xq27Tddk2StD7
FmCWJvByt87ia6xr54iwU9DGb1ESbPCVrxap9WqFjeu30U62l5JRg6DcGpGxFWfQgDljXVbrLtF+
mdqwrKPqvqhxkyAeyK2H0zuSP4Z81SoNNvTtx3FCz2TxQoqcc7XDN+NDHh88F2ZNpNin6d3QKxpE
d6dfxITGsS42qRNc+aBmu5ugMl8pWGdMcNc8j5gkis1fDG7dM5PvDyQeTxjQb4/+Uj9/lmMMOv0s
NK9NDhkBQjql9ESD1VL6SrgaCezRZF1rXXYlZlquDM0bZOIrs4RVHbfhPCDrR5ngkOLITPs2isqP
ApGHSQvwCQnuWwQLOVTrAUHHYADGh7sZpUi6h+xKSnnhdSUT8MvAMa8LwD4/P8d3M0HatRq2XwRa
8viTVG+0gr5DwBrFLy0ErEWsFe4QYkralc7OTJRtA/WTwSBEJGsuzm3MF7yYQZ2VnEHcfvdOmYkA
2KawBTNyyhQLR7QKtMwcFpma3geptI4BtZSAAFBKWqm1DYLcuivSfqbTeGwR3CJMXvdWe4VBCDNN
oPlxdBDAqM7S16X/PinFrg+UR7zYQJggecYEAYtZcjCr1w9j4Fw2jsxUSj0TvYW13+meFUN8KCMY
cFCbnGRaPhOYls73sOgF3tLx7QszxzNUMRZNytcu+xe9w1Mlc8yZiX6HOnk3XktjP0BpCHVrhPLq
V3wQLsawWppYvxGBL3CCeaHf61NbLSD7bCslvI+M/MlkuN3QYI8hnQtntuPUvwgrNx/GRa2VqNi2
T1hEvjR6/i4WGfOEZaNL9z2tWjIg5I9fImw5SAlS6l1rZzcYaGMlcTEiFI069WKYmi10tA9cAy6k
Kn0SNdVkWDfaJL3JGdAjrtyZ3avZqq9DYF40bXE9CVGULrss4IOAW6xnJb7Ybpz7L5rqLRQLjVqj
Z5t0/avZ9Xf5pFFha1f8EE7fWWQzEk0uhvB3Get3WgkNctIaqoOKAt3W9qJKZjjKbARwnuX5l4NU
zh36Lu4IS5YOHAOeNrTnvtW9G2n2HIIlCdVZlp01BRKpyEkYMAlKDv8yCFDWSV5Qy33ceTlCLhWw
kJa0g5izEW9bBjU8vYjaJiTm/rxpvwOKmIpjkOhyQnMuiJTzzwMROYVJa3tktkjPj4NlQSbLen/d
J/2lOJByAc6N82QXSa2bABaZYrTvW7mexbFPsTut23S8jLTt0NQ7k0Q5Sx6t4kXARuImvzO84CKi
8WmoGeBBleI9gcZDJ8YSnRgtNsW3nFaN/4aJr+P+/Hjf7R6BeTuCTAXw/fPTFVVWR3pdM2ChXZQ3
3VpJ1Jde9JgxkDOb8MY4W2d/c6iDFwEzbCuM4ih7P18Sldesb2SKaR9jpIrhuljrAgogOmSlH58D
PX63bFSySMZ+iFYCQPp8vQG+mG+0zOwKcm+Ja3QVYxN/0RGPYiNd6dngqpa9/fnFHsnEp6tVDHPI
4Fk2xKfPlw3wAWh6BKwWhaftHCEMVc/VLr4rBnzt7fgZIgp9LHLrxITnkgdzUchhO/MikXfrvbca
Y/seKoARyBuFwv+/c3vcGgc9cNAvo3EdfQN7TAibI9O1kE4vrO57/90Irvqm/cBKzXebrCK9d0WH
wdJdNSnnrQo3K5z2SAfcVx5lTQ/NN4yKMwflt18MkBgDWtGQOQ3piDUnJIUVW65w7jnztyFdIBP1
ab/oZgOAXDVw3CLXzhwlxjfpH20YDMcwfdM1mNufPxkyli3SrPGwaMtUJQD+KqbmpVTonw7DQ8oM
JsPGr421W6wjPvwwxrnYz97UFPIf89SbJN806FymRby0/XKr03z1aDuGKVIkSYHSr3oIo/y3CB2e
KNi94aaKoj1SURcaLCg3ropbnfpZwD8CjBEnc5jFwEwETiSQsK/oYsweRwgI3aEs+xtUkh8ki+ka
KhcfkAo4xT/yvFymrb6S9ADrqfqlVTAISrNprfrmudbVsev9aYkTEzWgTQ77CqDmKcHdNCQ5MUuH
oy9NsT4rtm2hLZxR/4haeLiS0V1pZXuZRXR0J5jvTY/8qOUiyhBNxWVfqftYzy7JSLcKjt2ur8Wb
bAKx6riDl+fgUuP7bAJmRM0pkIoyIEBqz/szG0Hsw9OH+BclAOScop/W6nXnSzpyXONCxvRdWk+/
eKWoj3Zbyi5Ex/OdHFir3IfDOCWbM9cWJ9bXa4tGKkqq9MROYoTjDKZgG9GuoLiKbPWqrcdt3Kmr
Wl8I/LUiyFw92kFAdFvIY3XTnIHpfCn3+IRQIv7zDk7O1DAZJ0MdTZ6e7iNmkztbbmZ9orz+/KRf
ByjiOgJxQZsB67tTJI46ogEstxpPCvBI4FA9FGYoKpaM6RadhShyGDSPUZRUKCXSNaNfozRQyw1r
WY76QuRRHb2IBENFkYRCUZ+1RTq3QN2cudMvQYA7hUtLJwAqN22Rk+OCjYM4DO1sXG2SZzWwFwXx
LxRJW0aHH5cEbI5lYpE65q8jJJUA+0F90La2YGo06YNRjBD8LFyT+YixUt2MXrbx4mHZSN2ysPub
Ins1kM77+ba/HKririEd0jJhN5pHttMfWYoaRQ3ycTYiTvRKDLJszNQOQVYsiyFZSVa4+vlyypee
ycn1TobqYeegIul74yIoJdOd2ulhChCbE2SOyp/HXjgrMTUOLPBp4nudufqXrsnx6gBGYLxC3zoN
PJHmt6EhI69o6tVmrPah7s2zIcNvEyUlSqfB8ecN8hK+5GzR5NqhHbQSpYfYS4ZW7Cnxz72Q78II
PFaLSb6YcZ3ivWMGtvnY8wFsyMKe2e1FwVHxDsQEAefHK9GyyKbswswaTGrHM6HkOPk8CSWiQmbI
BpmPDS0WyJ8LIGls1OQyXglFDmUXIGbj2RrNRa3Yt0hFbDOai+K+cBu6DtHEsUnsRPoBi/FN8b19
mFd7Uc8ZBQK6ykaiNyGQw7qMORwQ2SldOKZ+8JphmaArK5r3oioUltMiMEZ4VUe9tTh2n0VGI0qr
84Z9X6dggGMMy6QzxZEjWM8nj2nrYP4xZUP0p0TWKMG7RxMQ1WEjsPViRN1EMFUJKoJYBKhnrhK+
f15+3wUzgaRDm4MjQ/4ikRE3SQAxHUM9gRsPNWNmWui95vUOAAESlZvaYzDNtCWVq/k0NjcFU47O
dBN0HDq4XGIYwyAW7q8BNZppYQtlCvz4z3cpPviXBQH4EQMjvOj1L3skLFsj6JRxgVvWbaAGc7oo
VyVqCMYEmRZ87M+X+4oE58vQriXM84FUKLifv0zYOP7k4My2KAQjRikN10r7u0lmeuPlC8WHXEJC
K7AgYtWVxFNUe2ciNI2Vg3ZBcSYifp0FiBuidBM4FNxlTud5BPEiQpMbr2IMHnDOdjyG8qAKh+lX
LMiRTh6L4bcBSilGxivuNpHHmkLrUsJyKT+HIfh26XKmYMsG8VbwQj6/IKMfy9Aip1sYVfOR2N3D
qBhI3Q02w+NRgqpSqNtSh2UYKMDBI+ysYBW6mh2foTt9RduJF0PBJ6h89L2dkzPfxOehZIKEH6Sm
XsvAbopgRSNiUQ+XthZsRj+8F7terBEby78z6+S7dWlB9WXEKIuBw0n5h+KYE6RRyWzEVu97TZ0b
RuDi9LYSHSTcFWd1VK8KP3pWynQjt5e1ZGH5YCxEeST2cqcOUA7PnPrffhz63SYjI1sRi+bzx2l7
qJVZx+odAvoh0YBgKTIsgGg0sk6TAKcCrJYib6/oT4MTHyPMmRfzperhs1jsG4tuAwmIedIdzLV+
UMyMF6NYa0caD/7kb81CWQuCigjqAqnvwJk4Mg7LIoB67F2V2kMDYFC4kyXgKzQznRVJMcd95cyq
OS7P03hyFLZx0IT5qmtQZNGo0/bh9lQsaED7Q3y6rHp5UVLfSNpDErTC73yJzfnMk7tZFoMiTlVj
bfv6kRhn0wMbg2xD4Bxdp6vX56vab9eWriO9QBZE+nbyCuV+yGwFTamFij2diMAQZQ46E3RRQ0yM
237+ZN9+MXJEk5xWDI5ONlKdewWWYSTPkD1mIoXHaGQhpAUFyXOUOqYiCsK//vLny34b2SySDBI9
sgYaKZ8Xa1OUNL8dShZRd4leLc7mroz0bd3pO3EOOsUvATsK8a3RP0TvNaGRf+Ymvn3XIp8HtArh
6DhY/CPhGFMdS2nHIuEQM2Ym2blwPW8gEeZmdgwgUfHRh/YmDPN9PMiARw1XCvW96G2L9lZljTM6
sWcSoW+jG/BuwbkRBZ198nLqMMB0sp1GKCo5lN6Jbpbqmu2dXGIC5mjPAukWsyxHhnzZUN/8/Fq+
Ug7ELrYMhlWQyr6OrDolHDJLLMFsQ4cYJXT6WU0xPXhw6yJv3LWQxCrDW5fDLxF+MRxY+nE4j6ri
uYu9K8Cq5AJa4UZOc+ROmbW6MgxvJib5mHrciQQirtotIvazjv5nLAgk9iQ/oZE7sxzsM5uVYlR3
xbEHDAxAkHpE7pnSdigovLTNYAfPZt1twEH+/PDfR1EIWPCqoYjzn88L084ZUPsYlC4YpxwXp2EF
G9+0lhFgBSkZn8V/e+bHJr8v6jwR1H++h2/35B+3cBICbIiXqdZxCwKpJ/JZzxu2eIzUtsqMqtlK
GPdoSnsm2fgih0BAYYhCc9HQwFfRD/n85NmEHIAdiGwLdYPS7y4aNbrwQlB2cf0wTBPeRpUrzhFQ
ZjcIFW/B5j85I0IX5k2P8amoeTncpCg+CLqgl4zAJwHaew4CI+jV/fySjj3WL8EclBPyAnRFUZD+
fLvSaFRyhAj3wsBP0w2qGJMkko0j7N5pDp7hIDMgwvewplndYuug4IHZMKsUkSRR7bfahCJd2ist
8A8/39xXXDTvEviLjVksQr/yF6JomI0+yT83V/R3he/BqcFD1LmxBgCCwehh0Qm2F6/O3vWl4z3G
Rf7oOeq1ZBjLNvZ/V2qxRXRAIOJEcZIGSBgXKIJGYuNgdJ9ow9rM0nnim4+ixyKFAQCrSJoj4Had
wTQ2LW/+81N9ty5tikOeh6YCChSf33gPZBaN+2ZchJkGXzlfeYhKtBRJ8mjvxWbOZTxi+Ofny34b
Dv+87kk47Oh1ol9CYoNm1kWnxPs6mEmaNAfIphfdJSS/64ZyRdCRR4Lyf+fqKJQRDJjboCh38tTG
yJDRYTjW+PFu8m3g6iPARJyB/eFSlqcX0dwBgSmY8gKCfebyIt6cLnP6k/ieoiZn8K/Plw8MsyoU
FRfhYMKgxk76JyUPTChetrz3DceA+5NC4x0uraS50htvDapwcpEB0ZZpoXb/WgL/4/fwP/33/PCv
C9f//A9+/TvH7Sb0g+bkl/9cL24W/yH+j//8ic8//8/Ve375mr7XP/7Qxe3y7vQHPv2lXPbftzV/
bV4//WKRNWEzXrfv1XjzXoMdO94ADyB+8v/3D//2fvxb7sbi/R9/vb6lYTZHtb7CNf6vf//R5u0f
f1nkRtRef3w0cY1//4B4yn/8dfu//9fbewUrM3nN3r79f9/RQf/HX4r1d2oF4oJFDxF8lzh6+vfj
nxh/h7rD8uKoB2oHpPCvv2V51QT/+Mtw/g4PmpYu+BqBH3H0v/5W5+3xj+y/c0wD5hYSpZQj/H3/
9z18+pD/78P+LWvTA9oqTc3dnO5uGdFHJPgEKJ1l/qX7k6qODZscHkI5SrvCQ0/aHEs3Dv3NJIo4
NEfmjq/cJgN67bEFQ0fD8Hj4BTQQIo1lJdBk4xVUwvtcjSTIJqhF/fFW/33Hn+6QR/20FbhDepmK
CXxXtM1Oc1W7xSQjMR2EhfKYGQanYDR5Cw6BZ8PBKzTyDqoVfPQFnNfI2eCDfJE/Tgn0vypV1TNB
ScS6P7eluBddIIzgvlAHG3yxP3tVZCqlanWIHDWTutIVSAxK+yF8nYrG2GHDVczPPLz4C08uSKoM
vYoCC5m60zjQ4wBYKR1ebW0wLGKzRvsFG3t/alwrCa7aUcfTUPev1Bqhi6Gun+v+Q4+yM5Xv1zVC
EILjxrSNZUyG+vmplaSI7CFPiznNZVfxUuB9MZp9Mnra1b4jV40U6Vbzf595dhHjPj/7p8uePjte
XEHW6Fkxr1WMtAJwv5WNyowjx8+GVC3T2rFhMqT8RvsRNxCkf77+F+o500VZo7JW2ZqA+k4bo9mQ
WA78tmKeeSVW8Yo0U6r8Ja/M3i2GGARCaHzgQ/o0jndVEONxlw870stFbNmLNrXJPyi6rfY1T6Tf
aW/HbiTHH5KXTS4m8KDt88vSqtaYYs0sE1DCz3f/3TejVYEkHTBeHOxPBjRJYznYtbXFHAWznT/p
O6MYSteQ2jv07tdYT16NeaO5MK/PJJRfarzja/vjyid7JCgZpsRBV8z7NsTuR3uKPOsmMvzXXMAQ
Yl35VY79G54M96W3S23tIR/Kfe40+59fwGmn/V+3Ae0RXcmjFtXnRRuXjCpwzaKjgDGsm0bqnT8N
O0Ub8Q8yH36+1pewAOiOfiXiXDRVAfOIEPZHRWkbhVKrkObnUuhc0r3bGpV2U6BsHvT9HL2Acx2N
L8/G9eiWU6wICBRSf5+vZyYt1iHYvc7NxEfvH1QLgPhWRRyMTwquzyWG3SRde+FPxk2c5XsPAHls
/ZaLuiQxzz/AdP9Wi2u4hb97rLXBP+NIqD/3ejWDLfla5lgWKIP6W1HHMxH06/Lg3sXYVUhZIZt3
miPHhmT4TWjAhajaCy1IrorCv609+0lNaii7BR3lYma3wA7LRqpQqsO0zYQip0/ef3mPiFsxNGRH
6CgK0e/PrzHLu8gLkByYm13xOuUcJKX5oAzJjTOpc1/Rb7Dq3gFvP1fDfAlsBHOTPcnABTKKedrs
wbdPyfoyreamOjxkhs2EfsA5u7IfcDb25Wpb289tLF+EQ3JmmvmlfKLWI0UUgBKySo7Vk83p9Ohi
+GmMb5UMNLLAHCkxmoWS5ttmUmQ80k0cOtVgh8RAPE8itGsx8e3rLJ+pXoisMzc72eU8wC55nqQJ
UIswOrOZvvTrxD2yQphkCm4z6/vzZ+mQuECFQi0RzrSBFfsVIBdIzb0xN6uIGx5rfCnllRpZLqyJ
+65DCnUIpcuhCG+rrr6oLf85zfKto8IOjOhpqc5vqrYzr1L7EmHRn1SJZagksY7I4D7fJmjbphxb
p5gbXvpu+OMcLA2bZrwWxAkKwNBNY3WRVfeZbD4UfnthF8AqWvNeVp1DqrU3vizfZlV5LwHUBqb1
KyOnn+H5xQ5INwOioq6J2zzne/VrbMHq+kq1MAxtFYzjhaQlV5Gsm66SoM8brKIovxc45xBvJq1a
txhhYQhyLhf7EudOHvkk7gCXTvEP4pHFwkVHbjU4wXVntos2DDdJrq1+Dqti/31KAMTlAJ0qzLQB
fJ6eYXFQjdOYYvygSRqay9pS14OrUrIvMYnBZ5GXlAz/5aTj5Joniy/Tk6oEjlLMC9U8hHH1kj+k
FFWgi8y0uOrs+NGfeMc4gf78rF8gtjCpPz3syXJKA5AkZhaUuM1OC1m/1pICeGCTzNqhfAl90Bw4
D7SYOTZVc62UAW7B2v0gabdlafz3XgL4FTJPkp/TOYszdEGFM3uJTLuSAHspH9uJEAwtqAV45q+l
Tv/ATGZXBfUWRNGZ+PgFuHh8FRQjAuBFfXPKlWWUoodq7JFvtprtpnKLTCE62VWPLkzuvGFF8ysd
Ue/BcBnyOEgHV1FjnGFD51HW8UJAkMFt1QdGiLsucFJwGe1zIYVv2hRt7E4ajs+QSwX66vBLXMzK
CnRHc696dfzQmOX4J0iesQk6lEW63tm3QBurMD3XWKFj9eUg56PT7qfLQF8FLI/YcH8kDtie+pZW
K9nclPBN1PU224X60xRk5j4B1ojUYLGhp7on/Qg3TguhWkO+z/Y5JZu66hh7P1m1JK8dDSDkqKqk
58ze3Bj/nBnSpv0Wc6iHRK9xkwr9HTAe/xI4FnRE2kaJ79D7d5JxXkz9OE8yyZg7eoXmFfPGLrHU
eecAAsxa1UXXdh00Tb/H66g1t/1UYvpi4ARTtLmy1ABRrFSO0SK1jA0mp5AsWRSt2iJOo/rBqoy0
cF15xktlF9keLCzefHG4BvYq3xmNgb+UWlVMgdTrMDSlZZ5Z6tY3p8fJ6N4VNuPWC7RV62UHrS3U
dWXpxmyScxNx+FSf26U3zuO2hnmpW+gnYaCw1DzTmVs6ttjYJ773AaplLcr8DCpla9aZPlz7vNQ2
KSTDdej1l7Y+hRcF47m2GaV1EOnt3vGpc8fUmVWYSKpyPY9Ilva4Cfq0gceSCeSIZ327zEBrgDwP
/HVd+Ad1cnB4T4donpvyQhp7FMG1fot3dEzbjqXYDDuze8h0FBmltzLQAc9KeYTcPm3/IkQrIRgn
PM+km95R4yUSx4uy0521PfTCP8mgrYpaczwF3sacotsqLoqFBlBmFoDcyTcmNjGzptMhaQ3dvM/a
B01g1xuM3mQK4lFHt1uSLGNuK82+L/tbb8J5IFVLgGutjY1SN664C3sbPxqO76+zxv/dT8lDXQ05
Xj7+fQikfFyqTmsxvTFByfPgi9of9Tk05502vhiodM3quMSexY9mak0vIQdkmIaq7YZ5067AofsR
dlegjt8MmyPcyGAUIKh/4UvqwPhPTNYBSiYNCAjG2UWfzo+/4cCzVqUSY/FYsRYE4X6mROiCmfUI
2j0t41meRw9xh+awil5C7A+uxBG1sRMUsWq5FUhHbVXa3k2WchAnHVVkJBWzAsjUDHGxV/QILqvW
kFayZx3Qa3yz8LWaDZNxKeD4RdlB5cbdujXrnROjUdPKtOJa5zGp4xe/YJYhpcMl6lyo/0gIZ1Nz
tTNsm1d4Ic9UuTdnkjKpi9qx5mbc3mhlvqyMrIY+ky5D4bqRBm+tTLxPdMMtMKha6QZ1P07i2Yy/
fdUWXrZoCj1emgHGVg6tGKSTwOLbVJa+lwbzrKMIjVRrPYXlQaVpsByNmvpH6JlYMQYmOCUeqjTA
cnvUMPHxbcRMoGTNBnPCWHownE3mRRAQ60XK/73yVeCELWJdSjpMANZWGKfNuqzGouFCjmNmYKrd
zdtJHpdauBpCIaPkYEsc+/FD0XmPWhU+MTO+6OCo+47nLegzXZcDgEQ8zFPuGYlc0zr4clDghQ2V
3+mjZT1S4qM6ifh819xpGNpKnkt2hKkBioCTQalYKNdeBxpTt157HedGr8vmXuE/hX25Qhk8c6PW
sucRoEg/yLq5Z484puPoA6K0czlFsRdIr1t5GBEUoYMbSPsM3WkXg53XoUatDGxOju6LA88Fbpsj
D6w0HeSbVa6yCi/wWIlWlae9DLX3EQR4gCtsSVvLtsd/ZevMxo3u6OoKzGzYjaV8VXjW3RQWF+nQ
4sid0JdSRjnfN7oxIOdnvaHzP8tGpV9VJOd3WE6yWs203cHl82dt70oasEFLS/GEYEQ3d+JZ79UY
BdWDyPpA+bXGgVsZKqRPlWkJ5Y/oOJRbQS85jHRS3AmHV+IyZoq1xa7pQS/PaspHOPDyMhlNOOpJ
yWGjKx9WLCNsnf1qMBovHtpKnZ59DOZ0Tg2qE3g2CJxjT1ujkrYZR/mprlAc8xoodr1fQgaJyTsj
Owf4CTx/lih2OKvlJucdmUtZwlXU730Udma9WR6KsbNmjQWapK13atrYs2zAW8bocUHEDhVNh2Dm
ZHmxTP3+Q4qSrTyY3boNnFk0VsVcbYCfh03LO5pGXPwmbAocbO3sCTGRTPcYNErTDGdof2aNhuIW
dtwvDWKBgR1rYdfl0hoA1iSRtK/bEeYPBQ8HCq22yS5mvawfory+8q3ibswM/Hl1nWQU62EXAUIc
DhpNdkUeNBZR4LYDr6XR3Xxlep13UeuIG9mNjVZQNM5H20cwuRQUvHhakPE+WXrz5A2IudWy5VY5
vAtZ9rZ1aT3aGsl+P8XEBXyCg1Cu1hBwLxypajbUO55qbVSkhdF+QGymUV4LtXkldiLVaUN2ceT6
l5SbF6p45b3u7CbdxmIPNSoLZcJ+Fnmq6iYSwKKg1T6GKbwzOSeZAaLh2MdvVVP7y8gPHpwAjmCN
3qJqImCQ1KWxkKw6wRlJBSamPflRULqo9DA5zVEfkz8iqtWuBT1oP8pRfsWKXalx2s46mWOZmn5s
+OpkbFdGgdZajh2hNx1q3b8sk2nvpUTLwJl4n3q7kiN8hgbtJdfV3x2zNteR0mUrvNW6qP4NcefV
5iQG0A9302jnpM3Vzm6XqSHOeJJT8sHgBiHDWZdWV1MFLySDKVUmS6lVnLmpISRJcTTDrZQf8Zlo
87uBrS7HQH0Kcvk1wO9gCtNiKTjGy84EE+qHyxpCEWkInoYNimM+bgOVYyxSkXWY+krHR3WZYjFv
16M1o1veNdkHkkCHerTnSdJwrMvKQ9Tjh1kU2rI0Api6/sEyyxsLySkSFCFnayArN44UtpnRcfQ/
BHDiN3Uyt1Kwb1Ee9jMfiRw7fMRF7DUVqznu0JMZ8U02pLXDaLOQQWXLCbQp5gqrlFkocVF2bWwc
ObIs2JwNKl0gUNOGo6gfJ1Bd9a/cFwm0UIvuIR8anufmVfQmjc0FNVbhlpgu5/gqlLI6V6LoAxOB
dWv7GwRtXi3PIngN4J8om5xtWiKgk2GJyEhKetdDaAjGXaLLnCCpU6KTVby2vnYbD8oz5NRXp5JF
YhKg9Ch1+7gFlhM06V4qG7xf++a2kZBk9fxa3g6mvW0n2vzVgFlr4vnxAn0jfean03OQ2Idoqi6K
IJJxTPNmJTaeY2AeBj2/a6T3CJgaCi3IxoTxhsMbUVfegJ2Yl6IhmJjoBEFt8Mr7OrGWutesWwrs
2VQr21HjzEd4PHWVPnfc0ZD3eqNavNTw2ogrBCiy5dggfoppaDMP8SnJotRmVkH2kxeWa4U96Pc0
iWZSiEmbFudk4OGvtOZsB1Glr5JOucdTaGEmpGmmGSfLwesO+WAOy0FCxMK37Q8nn/a54msLtVF1
12ys266r5HWitltF7ja9Gs17O7uYpqFZIIoECxP36JZl1IhGnlwpkHYLVGg6upE2R6k8GogYiB+A
m7q0pJ2StXtzpB4ImEa5VJmYuo8xNqHEWMcgQaLX7WIh90bu5tJcwgVQSq6CVr/jZ6VZoRLPgx7G
YF2+e3Z3wHE4Q0FYzecEjner6B6TSX0w2uw5MkoR6dLHBCXXtl8Usf2B1k1JdYegJYqEL2NqJbMK
cKFrOuVcD51XvTcy3HZUew5uZy4h9Mz2GHnHaFg1acbw2bpFHJXwHZqXaVfiI41NPJ70vnuMHnQW
CVHOhei/t6QVLqkKWepoQF/ymq1nrjRzIkftOteicRsEwcrsYMSFhn7hI/fzr49oNSIrZt6g0TNX
YhNlcQV0rHBZ0sQgyrfV33Gs3oUrwwmX+L2326TIrrwUzK9mNld1ZNHRCRiddNskwqGWzS4BrB7y
OSIJFjSrRY3KoFsTS8f4d52i/GU3F4o9AVazd00l/R/qzixJbiTLsitCNQbF9GuAzeYTfaLzB8LJ
oZhnKID19E56Y33gUV2VdKeQki3905IpLiQjGGYGA1SfvnfvuQ8x0vFgXRQXNm7Rx/hAnaUOzDJ6
SDp2kKpn19JmLkuLIA+g2sKlct3PKZEhYT73B6uES0IEgheI/qpcFoSlczMEJILl5PWso47C3Lsm
NVQU5WBE0+VoeMU9oTsUypn7JVuMhxbDN8bJ9KTGEu7t/O3tDxolWTYJspudMvRarh54tH2uzazQ
sBvrRjyQcrQb3PFTluqfpiZ+TWv7sy6LF+Xvy7HNQb2aO732NxQcZFHxiylCf2coefP2o04cckOi
GEBcLJyjnzsb2nNcPJaIvaBtBsJPcIPHmnuq2iU/xfVDJi2J/53QrcW7b1N1rTeqOpQ8lvlYnKO0
Hs9aNY9nq6OHWJuyP9WuKm4iX56UXGZKFpFuhb8IYsb5kTPoDGpF8HWV6Y8Lh1AkAUOYUHCeEtjY
24Gs9HBu2etTM/ouNPJ7x6IPpopAHv7ynaR9JDhAR8lBEq8mBk/nGxDWJhupPPrEDaICVooHA4qa
oN52jbobPTjidUUbNJ2Rj7ZZeywKwmzzsfsRLfFXTwf8NC07iHJfOSClW8+ebqcmHbauVt8XWsRz
wcqApfO+2VgNQRB+YW9Lpb96ZvJozC2QNneXw7njhqm27lwd54yAcdeb+rDHpT5MZNc5Y/5CWiIN
BgXolAPDz2y9qZoluc73wLEuqPe2CCW97TxmyGBXIHOeW2EpMm7deAywV1vr0rwhJfK10TDvpvml
lcX3uIsdejYEF88SyAAko31RZF9jdoZNiSYrrIc7PQWTnFjavmaHJUyB80rRAmPlJtHhQwclUQ2B
Tc5fVJ61NiYoLu9ECKvH25jtjsn3bVqw6gMkbhF45+HUecDl9GNtzi9Tda3H+f3sgbwfK5RLNRvm
ZqRmriV7Jszcq5zVIPQXzMuL+EKbhTRwf6wR5Tj7vq6b3Ww032sBtJl9Cla3yYFWFcleOdE+iXu1
Os6NQDfuM7sbArPQFSPc7ZxE58mCXsQQL0jMqtjYfth2ZDnouOAMWQZy4PVZ8lg19JM5KSIq9Zdp
1o8Did17o+5JZe+vCz2qQoU8PbCWQ2ZG+iaJeZJXGr2bZkHJOChKFNaWJXksPV1tCgs4CVnlkUGR
kHPX9I53RgX27DbLOWs4nFjzVVkl7GA0/Tm75j+6qH1QwhgC4iqtwLnE8J0BRNuflRpfXKaMtqpo
dxivvlSvb6gimJrnPO9e+lkc3GF6JXX5ZKbcTfrEzDqR392JRne9LlhTb3+dnVSEUwsXzHP4Y9br
ubBeW2v+Cq+Odifn/qasXgACPxbk0JqJSYa2jbOtfEpLPPLWYGw4uBZB3vffWqe4UQ4uGsfuWRQT
AMUFcT2zQVXTc0vQp2gxgavo9W2Va/M1h3u5moaSvSRzsSs26TeSLR+qWroB3VAGp1sxzrQfjYYF
uLyYmaeHeeNwTnLN88S548aL3fhYJwUEy2KlEJtjx8fU87M55QOZWWSYd95rv5SHHpEnCTLlcXDU
t3H0L34h5G52rZPQa7URLbNlXCr46XITonlmaei4R33jzrE6A4kkqYujeZj1h1YBPrSkf+xpIa4j
t9slT36kpXdrzoUDUpBZ/aJ5cM2LBXVQZdwrP4eBY1pVmPF0ohWymFCI8rTE+HYJM9Mp87oqqP3Y
fqZMPxllg+ff6IeHZsa/ng7JXV5EUVDNaXzsbf+h7Mdq1xWxDH2NTTXnPL5Sugt/umsxWZ7rLhd3
swkMD7LbQ68nxJqWxSuEh/YB9FLQ+1bxaSwUbIIexKeW9ek5yt06NBIitADjGVfV2w/lfI5lXR3c
mAaGqTERMFVHsgHnuzmR20JjMasWXFIRhttFv/EiJe4aK4ouNV1Pry7mjaXq6h6O312enOsMRDDn
F9VdWp3vJp1sQRSnPDGQaMFCGDDu1cMsNXIyl36+uAIgIYnwheesTxLcRAUzenhVKeurGKaSFdLS
92mu3OcxMr8TYjfSpjsAzwbW4VYPERzcQzYaYcWFCjI8kfG4TBdvjPVL2Xx2y949/fcPgdO83MzQ
5bPIcU+DJp2L+q8frXYU+HpBxx44BUd04JytjwTp4oxmfFSJhu/XZ4CHMKiBYOEYDIRFFlaCkwQ0
jOJpRIpoOQlC6/Z+8qZDtkLE7SZJqZr0m2KU5VnYIAFmZVwKc9RAksBecLNJ/UXg8rsRD9NQHxE6
Vh8mZL82wOsk1seqsatwbeqPifG1Z5rRrBKkuuzucqk/KR3m2Z9nLR8njLTduTgMQNcxrPE+oUXL
laO7sVaGfeyeLZvAmELbuvWyt8GzZMNAX0MMQ5D1ZHya1UMTd3D1bFEESRZ97ugKxA4FX2ZZTNPd
h3bQN45XL4Qvw+T/81v9OC7nrYLwXP9vGR+9FTxs5di5PK/tIl/b8saTPIoE6TZR9025+fXQmBc6
8Vc6CtGNkfo3BfDJcY6Cv7yPDzPrt/fhr9NqUiE+sNiNRHrsUZRbMUPZkeNMyh3cM4ijUyZfCt+/
9gt5bVfJt9jt/zZ3/DhqBTWFqx6+ERxJ5mS/3iWAZ2RTRtwlFudAbWk/zSVYo2y7VpaCbgYl/ZjO
P/78kT8OO9cXtUCtc4tYUDR+fVEjHpOsmFz21mF4Hq38UXr51ejHd0Kok8z11z+/3JuO7ddpp42k
Azm2y8QN1c674WqPiH7oFP7ctwaTk6Xdps+ma1sOl8XdTRW+fCI3s6K87TIGAXWaPfSV95eR6++u
NI+EB0QJD9cHjhTaSQ3I3RvFLX7uZogzfm9uG6t4NNLEoA9JmUIsBpr/v3z6j/cXvCx8L3y7EEtw
QPx6tQsJVwN2bhWuGKfAc+ZDVBm3dlHbZH66CqaQbQd29QkG9BC2P//y6utw9f21h8uymg0RhHww
lmne0skmWZj6Iu0OG0tR4tLW5gs55lm7rQC3WpM5baBiXFVm89KX80sfx4/O0v7lNvigx2fkiBOR
DuCqJAI08m5F7KtOGgaOstAwo1tBtuO6MlodZUvpWSFnL1QYguLUNr/6VXVfz99tCFeEv7+0ah0r
uEFiO599spsTLOmFSuJNmVR3boV9UR8GOrdF95f19OMivrInVmcc0BAw9O80+aUNzDJdFIf1VZgo
PZ3aGqz32DmfIzFdKVPAwZZ/eTw/6MO5ULiFbdp/GGZWldevd4xLhMrguUBVPbJb9C578qflZcnv
tJzP3TaOxRxgvjGM7kft658yY7r9803zm/UByRDTaUzLuLY+OBHKtjdL2hvh6AI5sO4dQEMzPKQS
UY0vrL/ITX6jD+Djon9lIWJxwEb868dtpBHP/sDHfdt7UK4/JMJ46M3h00i65ogEfPC8Y9nGB3tI
L+lUMFgoA7Mm5IJTx1++8d8sE6soA+f+yjpx3z+tdoWEXAxzEyZjccon/zy5zVcCSDcISG/jrL/y
fS1sqvgvwreP8iW+c/IPdeoFhLgf1sjJzY3RbpEGuXr+khcUytKjZVpb8a7Oky9OTRbxUne7XrlX
dsUsJ3GcWy8VV+g09Q3I/DtjqiGYelcCLlI6tP+2+PHtDQq8bezY8M/f7VSc+JfUzmhDG0kqAj3V
rts+2heWcecnRigMEn7KVHzP0Aqmc3a9KoRoY51k0n/78935tl28W9K4VODRSHCDO/V++8oyx0m9
dmpC22injaDf9Db6ShrrRTfAbdnFVcUUg9Fr/61rGO04EYziiHZNQictLgit98sOvJF7xVSDpW+c
YfqW472ySO1U5X70xEnk5Z3y1F8EIL9bTwDowIymIGT7fbcTRm5LP0pf5Y3IjMbYviJe7YfhTDfT
+BZ1c+Ts8heJ8+9ekrg+rB6wAKj43r1kb5mVhdzwn5ecu5JE1fw0Gf2maoynVd2UifH5z9/Q2xP7
/htyKLyh7Fqo/P13ip+YB1kVE0+0o5laEDkerSD8XpO2ELw5MqpPbTBTiN2PE53STdobx7zrr42O
kAEZW2MgJv0QzyQbu6OZhwPSlwXR8s5QTNw4Z45Jd1nabbfSD9sRBnjivrid9dWrPVp+0jkUWXnJ
jHjXl94BlsorAjXQ+87Z8tV5ij8ZPi0QUV/BOGGSXSDvn5w6zJXd7Joaxm/COc/uSQlOVt+57lRB
7BE6TB2zG9RIdovDGxqjYFlFNkPbtIHSqJizUh6x46pNP+T7nEsQOl2fbJQn71TeMsaGMxEibArt
EfP0OgaA8rppLfvxz9f/dwUXrgL8D/jscb+9ty2zZPZOMrGIgc9+MFi+55nFrGMi69tXTak/CWch
+7c9taOFcINYay96+PN7+EBbXjcxKpoV2cKziuHj11V9YUX3KXz+WUiVBnSEwxCRLTUj05m4zfWh
cx0mael0U9br3m+55zk+JP6yfxOircHdy5g+rt74wBNof7ogd9K7tK5SWPDJj9LPtr45kIRGhUPb
HskgABs765ybvn9hKPaoyZIIFCZD+oI2Cqvf0+hX/3zQ/7cOIsiMSf3zR/L1vUPoF9fR/zcWIpbd
NWbkf/wfe84HC9HT//qfbfHRPvSff+8/7UPiPygyYAeypejeyg/8L/uQ8R+sV9wyOscFJL02r/Wf
9iHH+A8W/PWfeJgQsTizf/+3fYghAj4x3htoN+Is/y37EK/xa+FsObwyidScFWBnvNcT6zrSablY
WqCXMSkwC4Inx5dnadFonRbWDsxFG4/hLhNkZBp9hzad/+RfTqdrTfzLSrq+C1AlYCFWItz7DUNm
YlFZ7GmBBnEsaDvW7a4m1zrK1WOPdyX8l2/p9p//8L9akj5sFqwVxHBj0FpDyT4ckiZvnozcTQnP
YnBySBrAF8hrUMkNCNkJs/Ygj4Zl5f0td+dDxcnrYgzHi0kiGqLBd0cDtL8oGZY6DkvjdWqHJcwS
pl9Tan5B+HXOqqz6y3X9WG/xinyz/hrPiwP0vVUefxp0Eh8ojpHqpAsMflCm9HV9J0OT66NkGZOr
hIWmcbxgSMYveuo5p640v4498hSy8m6H2c6DZjyzlx2FyyDh3/4quBKrUw5Gs8WR9df105oSN2+r
FAZhlUxB1zLCHEvtOtWdq5ED47JUn1SU3v/5RT8wpNZzDt88/oX13IEr7ddXrYg8dGSlMT4EB7K3
G+3SL9GNBv0vdBQUWV0iHsRKjV0dAnL5f/GZLegFBjUDfJj3z5xFWo6jBNltjB4BBCzANy03Qygc
5wD75VdnO/n23wKSPlBy3j4zpHFuO+rjD74Nh9HSmAPvDjVD0A8v7NC1oyxwe4fcndahH8RIx5hi
4kB55KeCSlwsxm6iJz05TkBL0Qlijih/uRgfTiLrVwEs4c1RwWb+7qvAomAO5AKhAkoQCki//VRK
hC+u8kdEQRT/i/mj7xiken8DkP72LuBphBdgsfgRlvrrXSCX3K1SGgdho9fTDsV29A2xxLPdLxun
cbpwsHNjM/sP7YRQ58934O8+9b+8tPeubKiNeiqXjJfWzGEfqZopQFa7pHNPTB/qEncHkyOZMKw2
tfhvddNvlqHVjuiiz2atpV7+9XOLYTSqZIEVVw9pEdr5eBnNYQw7y7kYrfW6TvZi45p2AZK1vsu3
6SvNO0QHvf1AhXMbReAzllVy3HEM+fN1YTN8vxHYuJ/XYoqqyhbvrkushtgbmfmGEr4lzY8pR0A5
lThZir91rn/3FdBT5zBO/QzN7d1LMVXRrRSLIjg9/0jLWNt5vUJDlRG+tjTd9dLMPlJI8aXxkAv/
+WN++AbgvGMXfvMPYU1/75AhCQYUEePqkDMe6Zi1SavQ6HBMjWcg6Tqr9f7PL8jhfv08v+yx9Mdo
ftk4ctb/vfecYbdwc82jnLcW2W6Xthw381I/5a7cS0/7kdTjV81iCpssaDWIOgor0Jdw5EDuQzB4
QMlo7NOCrBd0Muduqu/UYN1PHB43kMfNnVHc5fy13TIhNxJG8lNbVZhj0p/7kYHUKGeHlC73K/yN
67oESlfZz1UruOBjegu6qlyPuHKbG4ol0R/47TAj7NMTDXxYctXkzRfNyaJt6RufxeBvIZBc53lc
h7pW+UezZWTMMTe09DWiq7G/0PU0Yp05HRL9jea5xb63+g7RSP+TDI58x3nJxayjXVsGAo6y5rMO
FWYdbVhOnibldihR6kZWvvfkxCg+R/y2crrLpb9xRFYHOdA1WVhXRM2OjNiz66Q0sVrnaBe0ftfI
hRZ7oUgqAyEF+oFcN688Zqb7CgU73w0mO78Z8TnN3LnQpG22TVwJeoTpjeli8JujetOnLxr6Q02t
4Er0rJ5HtFksdEgTosFJoIW91+30KBeHGYU6EmDj0rhovzAioCpB97pUiX8Yh3BammGnx0uJllL6
YeeKK3NGkeD7SXO0CunQCHI2hBy9Mgu9zC3JVpPKxL5R3yNsCP88jnbctlsLoHFQddHPgXFYH/tP
zeCE3uh5e3bUCfIa7iIXLVXAL26LzDEP3ZBFG6mIKTD6fIfoIEODrUa8rEw8pHStrZGqh9So6VOL
Lsz1dNojZfI2lRkXSI0cfS/VfJhGoZ/1Zti0XVzwMXKxN+NDBYtp06Ka2Li8UcyPjDtzM8wHMnDL
uhLbES1I0K8/Ygqt7WTV6WGJhoNraQUD9mQPs6cLez1Do+eiocxq/bYsigOZ1ceqyB6Rb6a7tr6a
JMnZS778jLDch/HiHmVq13svtVBmgKBDUeBeam3Vqudaxru15p0+Nw+63oDJHQQODsRgzVraZnI/
WLhj1rG9Hk81GqIkjHzGmUbGUV/GxbbIEXC0Rn6JO6SNI1rCwjCLPUpOUrcq/2bQqmNZ2fJQynHn
kjR97HU0A32879QBGUaIpH/eMOwowq70mAdn6Jjn/qnX569VNf4wvPTO0ArcP2jVdc08NbG8rTs9
hxWqy3AudKi4vnHll9mPYl1725or78300XUtDSqNJGkquimYRqynmRed0ICi4/U36jLa3YikCTC7
KVtt45isquTppXtEiydkF81mHrSbibkII/wC+4GJ/12MfpipFM12M9691d9ZVRThKIopiM34xH2M
pkOgqW3QoW4Uw77NXEvs1xouq7LYGZ/zXHfCmslWUmrEZvnAN4SdPb/dv2ZP+hIVf4cbi0iVzBpf
5jyhtzIgWPZqvjTiHE+pcW4sbgkda04wDiOPhhbfQ3tlSIYtQhVzGWII/1IjhAsmNyXlgaN4N5r2
MVLqogQ1s+XXcwCqsmPoEWhFqWhtz5eW7EQUqIWGn9kdaO5HRHsGWacvW4rfEscDl8udCwPunYlK
CilLwlSLU1CN0M5ugPksL1NhPNrUiZXQn3F9TWEZz3gq2k7f18hTq7R8Kgo5hYlBmLTWeSMx5zxx
moXWI8HruK/6+JhZlb5Hp0sDcYnL7bKIT2osPueWN519f/yaK4IZ57Sdgn62D6RSiL1h890vRpSE
zdCB55n8amfl00uysBRIhdNY5en27Y53VZ+dR1aNYtC+SK19Fhr+g6JcZbGiZB8XTrrz3vq+yXTx
jfV+WlclqU2nxTPq/TwV6AbtfQYEYWlMPXCMaVU4llNQ5VaDGQKNkS98DY6bvymc1CeWq6l30tDM
7aK+xw4Z7v5aVyNTYQ8zp6NZpDTlPO1SNO60n7xbPxoa1JP8fa2rn5j669woBg93QSRFe3YbuqqQ
NnliqgpvBYonwkbQc5LXjqhpm1FQ7MscJ+tsza/u7N33ULcCp0v5wk9jpPVIXT+r0ur2k4beDCxD
C4rKsjlSshQT2vAE/N7cz6/g4ZOtpvxNPiHazddqh573J4wKnwcfqCdY+nJPev1cj98J70bxo+Ga
qXrxOIPng27pIsqP0itdL2/ttDuP7N37wSF1xJj4uumX4tJY6NiBXQilXbMNp10WpiZEbzll2ubt
tovzZA5sgeQJeubbMtz6yjqPZfUDaEgdZFN53U25ChO/xN+RI0eSVEXcPVyUwjt7+XJjeJoe0LZY
xU9IG5tqSiEoP+Mbq8O2WrKt8oC61gYahlh+GXCubWbHLWGU3o4gIk5pUx0NE8Z6m9lcSm9X1ol1
mCZ/Bhn0fdYsdBI2t4hRpQDKY1qWqNBOru3Vp7kr9J2JVaWuhurE/faQ295xaRPCfccoObN7zE61
zeW9KwoSzkS1qSxHfrLET08Z0AJnav+m0W5zUPj7wei2VoYLIPdUFsY53rQR0Rj+Xl8/Lka2WXz6
oMhPrZs6b92TXKdxVKc/7AX8+bzgG0nufNQqx6Gsfqa16A8M9iUBDNkxEVVxk3ftARanfnE6Uufw
0KfbouHemIvbjhTvq1iVBMyJB7Oa7manaD43Jb6GSbR3rDzjRvmuddM32kuqtXPQVc6lMcVPv8tu
+h0eJbnxpek+9kpl20VTzhWfNKPL36HSWvov5KzWT2IRbJl544ZkkPnXVTojhRL4C6xB1VvRtREu
5JoA1qKcQr9gbyr1iEQed/Z3TZIhtnU1TJe65hzMyRA3JunZcMlQFjQzQkARp9caG/I1eROcM0df
XJjh9GstNqZOH9Cq1y+RmxNfm56rvvwmBm5jtNXGXi+6o1D1dES2j966sOMXU1TEcLuxYrHkKcww
8VGj9TsMvPqdbib3ViNhmA+HQmtNtlVsZPbS1Z9sb3wmPC45+GaeXSKk48ek1o862LdjgycUNi2m
67qN7+3mOQGOfcbKfqxaez7mdm4xg8Uu0tbu53lSS+AnMtkTS7Nxx9V8V3IBBSk2VzXWqH9+jMvo
7SJlVJu3P/NMKYhaoWeSaKUKC1sft8uM4svWq5iqCo0eCUf9Lm0GLCrrD494372OjQOdnCexE+Sa
fmUMw04hbPrnX1k4Dx0ZcmCS0tLrMR5ffFk+MORpj4u2PDSwvHYJSXemUxVnBeN146S3okq0J0ow
k9L3rhqIDBYT6vClQCJU5aI4x1VTnv/7t0gUF57ro10gSRtp6m8VB5UrA25+1NenhkgavR326bxo
x25Zzr3X9i9NUhB+2mTzfWIn3VbMDvkkJE6YiX0EiZhc97YeNKVf3qpMIW72Nfucm49qdutnQ1E7
ayTObNJyqJ9FZGWHFonZVp9OY2P6X/yyAUOy+D/0NGJhzkXz0MuSKL2MnMiyy+ZrDeXFzipK/N22
ALhGEsqtrnfLtnZGcdvVfbEdMKtuxqYw9obvxefOK6ZNzvgkKn394kv8hRgB+OXbDwKo6q3r+7fW
2nVgytZ/j6lM2zGTX4wMJ6cZmfaZ5PgMUCKzmNQd5FnETCRr9bNZTVRE/IH2iv3mizCXPDAccICD
p1W7vqjGS0Vniijnct7LtJhvGTaTBFtb1nMRO0et7M9Lmogb4ZTqQcx73dPSk5Xr9QlNmIExMw3R
FFIpuaV+loXIA0v56VU6Rc59t2RXJLuc0y6V9/yb5l5PfGfnF7xz9D8BI6UI9xn+FabR9YM9uwc9
lsWtxhU/U6Uum0ZKTNOVHK/W89STibgsTcrxk4988zHLv739aawS90al6RNmXfFUe4JXdMi/ffuH
89hM+9ImittOXPFU+cSLV2a2wICMxdNouzM9r1qEczW5B5h6960csqdWacYVj/gn6qpiOyHshtX7
rVDWF1kNbFe9SS+EwVrqMz3ujfkbLo+OqdKik82B6RF1Ct667urtTp7cXUwz7zywmpIbN2wZSeKj
yFCDDgjn5643D6an8kBEYgnB2h6i1HUOi2uv8WrkKovGv2oN7TzZiyQEld+NVhOHdAxUGOldeh0b
/NBpIgSWP6fbNirS07iU3idWtM+Y2bf0zwaWVaBDY82TOJFPRPK7G3qpkVxH/kNdSn8bTWl14Vb8
XMwYMeuJCj4S0S7LpvuY2Hh3mL8l8sJRlZmQGV3Pk8DKE6Wcbyy1ZeLwLbcxVtlV88VDLktGBQT1
RHMv7STiZyOL72KppTuJpRzDbWl/sZ0RdXOcBIYXlacyK06YqR0kO6n2iO2EYN/c/GoOFVuwWq3N
hFPZdCWPsVl8cpM0Dzoh91aelHviEB7ckm8rdwPRy0cnna6Exmqiz5dk7h40TCyEBn9jp3vNc+oo
1v8zLrNvfmpeuV1WX/mW2uQOlx5ubofMMgltmeXn1tT3eZ1UwHpxlM2ROKiBzhgeBdSkOl95X/lY
o4iSDQdlBGglMbSI4kBWzLxRkCVPuo1tp/M4DbZTG87Mn6luIspmrXxNKw785Ndt5yLF9ULXoXDx
KffTEBD6kYZDJ+eN6aPF7sokCopUnj078jj0UDaU1YQxSOMoaU3ZvAG4MwWpY+311hwCC/F1UDZx
T8cQAkzl2KExSGdrSRQcA91WSdMt6AYgEHR/MaHO6id11nwljOx7EQE17u1xrzLOYw7/YiKFviV8
5oHAkvIRUcJD+SnK/PgU4fxDPeH2+6mvykNCmb8fu/h5zoR5hXSPZZQPUzpuvtenaNm35knIPJxj
Rx7c1Gp2S2Y9VKNymUczcI7kYm/WKVQwrXSFJkWeL78OlROdjBmBvqlHxtZuvuNF18hJwb9WzeSs
2sVjH3kOk0qeCuxU21ZU1zhH6oDK1gusUV3oIHuBXsmZ//KE2yOVJ70q97H9SZakDRaxnW45QSJ6
VEuFFjj9ZPldYOnRfJxKcmhqDOBJE3MsanfDKKEI4dfWybG7GAt0hMLm6O4YrIn9g2fmOEKluVBw
F/dZmfr7GEF5MGWjCZnWeZUVjpjSGX8W60fGTBlaEoaO3VIGF3ngSP9z16SvAgueLtOn2ACWEbXQ
e8mL3pF76GwQuxNtnN+7RoT9Wi8fPFrpB9lI6DQi32Lw5nxYFzuvSZ8pQr7lmPrXue4eMzYwvusS
vJiTfQf8cO4seSkNhCNCB/qWL5yYMZfMKNQtE+eTjvzIYS4DDr54woDCKMx1ykDT1FEnhFVH+S6l
tu/75Ke+KJ0JvXrU1YLXSBL7arHa7siiajmITOfCmZCzZ26AfTzZeaQ7Asfur2U3M6CX9z7pC2yK
FtbU1Q3Z6y+627KCmbczgRKBIwYzrJ16JacUgZmikkLMcC1mNO7UzeDbkXw3LEj6GUtQ2CfiG0qE
LMiL/jHBfRBPGYIUb7VqaYaGm//MgbFGZWuYAd2n71pW360fkpM47s6rZJYXWc0bY0G95+L+PFTD
/MUw2QK7pr3QrK5ZtFNUoyW458XMCQC2E3Pjape0K6btSECjckTQJg5DdEwFBgjKINIcbvCUppgc
WK1OuqeeW7X8iIblTnYEuQwD8XzKf2V2i73A8GL6DdGAVZiH1OXuxjL1lYUVUqgp5BF6KMqZxjib
qNTCfLXXJNj1r1xxrWwk6ger4n0AvkbbqS5ORNuh1cv7/joXQ3apcj80PeRt671ASDH5ag59t5E1
eKnKsAUBkeTmwUL+m1YRIVT9XdwVXz0wWJupF/m+KfMsFLL4Wqex95BY/TW99Gei6e46t75a8kEF
U6OBUyrJGZy7OLCSjodKZAfSnlc+hHwSipVF0mcEie1+cvTmx6T5FyV1/Dz5M4qoA7M/nYj5hiNO
gSwuc5pjVXrqauxfRr8GrXHhbooOzlJt9bm4JF2tXaH7rWnYoYMpFPMLx2yaY2l4Qzj3mXqeQAQQ
3MFtnDrjd81l0MnRsDp61VxQXy2k0xRTmK11SWUr7xLFNRbfniaTFmn5tT/TK/Xqi6na6wFR65bZ
ucBwIc4iq7xt4pjPmdt+cbDT7rW22qCVxEZ0LqKRM2rf0neTQ9ltjchPzzkFfJOYzdEDLbqh73pl
yyKI3eUapio9x9H+5g9Vti2hLmzV/J1EYO1GYjk+p55+I+0Ob4dMCOJKtOba9dVNtv6Op3JXa/hE
Wg+aUj0geB1BlwQxsYDXbz9kMXjnOdK4q6eeHaHLIYp8H7454+DdN335pUJjsjObuttzcbNTg20z
jAREqaKpp3M6NBKvO1WrimV6x3wbpEWrdbs274JaEkbS4RJI25Bmx8USccIbLD5XFn1ivdHG28ZQ
r47fwoYfuhMWacgxlUq3zarzTN0xP+puuYll1d7AmtHcOt4mc23eZ64gUpbBvw+tC704v8JZWVMo
DAXBLBwmhH3NmNAK3w73aQ3QpcQqbGYZrYeGfTnJyh1cBRFSM9IybBd0reiS+kk+203+0xkbDWPv
Yu1aaf1osvypnbD6Nhk1tBo7bWX/7Fj52cPzl0S2NeVHdTOVxZM3ySfZ0EBK6ZFnNKp2fl+94MAI
x7Ye6X1G20p5zhYqE6Zorq2bGefFSfSDMl7ipBlCs04OiOXirTl656iFXWCv1i570bvNYJnaxp04
YYCyy9hOiHxPpf6/2TuTJLmRNEtfpST3CMGswKI2BgNgs090dzo3EDrpxDwq5oPUUfoCdbH+wKzK
zGB0Zkj1ujYUhoTQzdwMUKj+73vvhZNaGLj5sdBRzkikCkMC0bpasETDJe+iLYfFPOdj8aJZI2Wv
Bt6SLrO5k5erMa84TWf74lTxE0gUXRKExmDUCaw8z5naZgehZa1XT6oW1nN0t8zFy6yXgdTMCxzu
jdT/ep+2bEcQ0jluceLXcDwSNOvFWTNR28dzTW3Vw4CeZM7xcrAV87gMbHUSblRUpV3tEMLXrPVy
JcMCs1SLFYoMKV/oE4iUGTObtTCVEtGDrzGqL1vAHKyY8LWBTRprxrK4OAtbzQ5wSWaIIKayFxoM
mZGWxjG1CdpUMjs/JVV7GEs6PDO99Un0GLVyZ+ezvZf5+M7IwmBblzKmMtoLVdcGUuXZXTmXSnrG
hkax2fC36zEiqWbX27nCYag2AgWDr46xiVKyS60wCRiJHAEqr7+scc1Y0b0jD4coufbnV5p4Osul
VyhVs8NnX+Zb6v844NVMAPC2IdG/1tjMP1AsJmmVQCw6FQAImL/qqs2qyDhPeMbiK518LRHvrNRh
Vk3ltd1ur8XEWd++4MbiWW/V5T5FkybuR/FydcDCTZiNHExlR0dS5dtazxA0nR9zRscjgdX7ZbI6
3yZ3gagf12M/cqGU8G37YRPV0R5bqcel9Nq+h9bGGa0gQE2xzINqsrwmK/qjXomPmiG4547WA3u5
am8uZ8nAklqx6GRYRJXYBsP1eKRdtVbs/+qh+V+G7J/GUIPtglQZ8Ef/EiIjv/rrv4X/+X/6r7/C
ZH//AX+jybibMDjwHCZ3jNSxv9Fk6m+YTqipJm3YJJbT4kX/HkaNL4V+Fy5MoVOBxz/6b5pM/IYp
abMqkB2mWiBC/xOa7Gdn6981Zmg24s41VUAWoG4LXuz3ZAHZUU0rtiQ0fJcPSbb2oTpkH8JVKJFV
CXKV+iGqhnnXRZ9w7vZ+2cXKQVTtO9N2AqoWRqvlkGKUSQ61TuStAQFuw+kckqL4ZNoDdY4WuWH2
ajNsZjlbupX9bb/EdDk+WCoSkPAqUjH9qszGUC9TosnyePG0uhM7sFTPUdfkIYkc5aiZ8rVfOevb
2kRugVH9meL+e77g52cBlKpCFlgsB4a+oQ7/EA3X6IxnorU0vSgqI8+OtcAsa+axqy/KNOWZZxNo
gJghogH3nIX5HLfgs2wczllZkCnAo275be44SBNoQMEzd6aqqMOfoAi/2DD++j5JsMOowlMDLOFX
DqIoVpVnqUnYF77nhchCVks72defi2pmA2ma3wYFvtdZsUdnRUNQhmv+/7wJ11EhFDQuYposfv9h
TbDodZcUXDjk5kVt+FPMbRyXYpsV67PmtQs94D7ofR8mf/bixh/ICH3DMCEqhcHJ+VcGTdGL0aoL
vimZjvj0nPK1RzqhoR0HkYSjbpca6gHZnOZWZz8ppuHllZ6TCgAaNg/DnzYnbADO328jATC/vSH2
ew4datB72xv+h0unyCY3jWVreovdqnt7mK1DyuZLDefsSSpReViW6tHpotDs3Jciwula8oUBOsig
Wd2Pf1iN/h+w5B8xa94NVjLDoDSZ1q5fH2uDjLUhGlLTa239WtndaxThLbD0/E1R65w0jTVCXFr2
sdOtHCLzhOAQMe3yzuj/hNv8o7dqeytC2MYGNFp4aX7/wSQoyJVwc9Oriv7HSFGvN7QvuVuW1yiO
UQifyWnUwikb8ZzNmt8DdhFW5Vxc5N9Al+PbuHCZt14JjGKQSsXZbEj9vEHjMIvhzWiIxK8ca/cn
n6D1h+8TlwDNGxvphj3u12XRdRe3gf3kULe4/XXCJnsp3eJcFRNe/7ZTYN/4MmmtD9J0NOHtNcOv
HSWY+q5mDEoHSqQVGAS65c9IyJ8mp99fapZm4PginnUjkH9dpcrUZJGMqy2xyyoZbNTGye47j0UJ
FVxFBCZwBCOCsjf0j0wlL6RK8qAurMYv3PwoptFmnqIz4bZWIzSVod1XeuH4aNhFnRzaxuCSMPXa
160lSAj2JXF2Gg9WdrfE0RcO6Uqgj0QuWildOYnTPMM/Kl63rox9rBOnjB9JVHWhOrkkWazfsE+8
0XSpe8S+2F6NEc+bK6AfvV8815AsVEwZEWvcHSc9XIInNemIFan5spP0otFU7OpTvbdL0Vy0pPUb
izOQVvV38zQh/rau6wMaHnJBaw87VrQR0QbZ3Pz41xfEz4DoXz91m2t4qzCGxPqV/1JyExdfPBpe
X1wSk7n5KIrDMhIJnBAaI2e+cYPfF+nROOucpzw1Iu+LZ4y9U63xXJK0sm81YwgcEJBCgZu1qD6z
tZZcimLyaIEkVzPjIBzjce/iNqfsD4QbrAeGczafFU3aZ1ejKn5lyjm1XedxIDJ2NRFITR4XFG5W
TmD0hAVlZlmGfCjMuFTEtU7rrhMgQkhEvOXBEkiiVPQv//rz0UAw/3DLsOLgUNvAcCDtX+m8eDUc
1g+OOX1FCj1tZuwMVrcOIQ1IERyqb3rUAFkx3oLszHZljLLM2kW7SyrvmBVDTHAaO06qLE762O0l
Z7ZrVutBW1hfGUJ0R2daor0l3ZvoZiuw7YkB1lzez/Bzu8riFD/GOQmPinsoVEaViAAl0nviEsGw
vMV0RXipKDuPHdGLHEtfrkug6QoCZjmOV7XMpitFaQmRXqP03HK5qbXpXJ2S9MJ0UIvbErejP8VB
6zgFY19ysJhR78uv/TgNR2ERHq5m7W5gJhhMjlb48UCEyVrrRwujS68Y1XlcAcjXtSUzBOFcivHB
FJ8ro+l3lanYe9fVRegqWxaECq3SjMnjInRjPyAJ+27eIQYpQDlqWfxgqpqEFtV5h1XOc5Awed+t
y+zC5WUMdFY0KE2NqRHPlYs7lCvIWRJvth4GbYyVdvYcPUfMWUMQrVdjraZbbponZ6jJOLA+r4pp
A5usRajJo7JE9h3BsuahK00OsuT1Isa5AFNok5ywc8aocVN57GW1fQv6QhTUIndEkuQBu1fOp8Qt
8qNJjFS1IbQLh+AlbTkKErqCrhxUos1XeWrJXR3cea90Qjn0WyCH0piPk9TLA9HL6T75azDK0MP8
1OZep9kgaEvAX45onMsE5fKDiBHN8d8e1jL6amoggQbBgHdJPSW7/FkfpPUZQHjvMH56GmqRe63e
XbFpOcceV/ppGATbPqW8G4QCxRaXp2VNjdtg22I3z5IYM9Uhsi3SR99pTG3fXOGfHXe9SJOwH7Ug
SEx22seatP1BlsRlyCr7rtrNqaqS7NL3bnf7+YdY3e7SFXWYmOyYRVL89eUJKdEOdVGtt2yd19to
OMstGpbDFN8pNPbuB31cz5yP782lm46z0BQf6JkagbI5mu3c+SaD7bOoHvq+ay7W3HGIxox5LISs
9grqIlnu4lEa7msmZ/OcgA6seZLfevJfWPtVbL0VwXrM/Lh1oHdy5k37SJG9J4oGvcdAHukRHNz8
R7xKQm3StrzFMaBCG4OnOAB529XhnASJLEbsiENbrQ4B9sjpc1G8ZzZKSjYUCDf2yho/f1m7drmP
ymbac9e8Rg7oTVbbw2lqt6mkeLW7nipvp28udq9+NISm7qza0l5kxLzZMLNbM/NIc6gc23eR0NjT
dC9wcoNnNolyS1Jg1KK5AWkR4x3rb/GEv0vJrNehQXo0XXFSGWnuuiVpz2PnEJTjzv3BVlFjhg6y
351KIqpq3XgGKIib88T46W3R1NKHE4jIoXCdQIsiecjdIfM0tW3vRb1VDBDCBMTzI3Hi2bd1fhxb
xu66ioNsYSDqRXkmCiV9rMgxGc31rpjy9TF2ECaM2TmX2TUxy2ZngXT5TpKcaPCbjhVTfZJQCJCB
qyt3VFWYJ9lYD1a9wl7AiOhD7qMZ9JeMEiP0Bl0Lki77kuBTuSyYZk65Wz0rroihm9z+JFM7VPuq
vQxt/cA5tAu0vGjOP/+IVvs9I3xuaGxeXF2ObouE0ogUe8+mpHY0EPxVTqVJgXCCPHL8PEcKGler
O6REyHvKsHTgIOp3V57ZHDdhos0PsAuI16N6rhQ+k3nVI5/RWOvFhkLPGKGtgZpBMZpsl8nrna9N
l8Mi2CWN6LE4ROkL6yuBt4Tw7/V0zI7dYr1PIwiRNPJr2dit380krup5vB9SJEerlcStjCgDY1yf
DFJpd/pc93u7dq+m4OjSIaMFCj1HRHLGlvI06dV8BLJ7qXNQR9PJtbtEJdVtjhRSMg1cH8k8X+i9
oWWFb2XHzI0wtMSGPXJpDWdrBuTW5GRtK+MxYc5P5tfyCYiNstVYpkGdkGAXx0xxMrJ8zckx92wT
hnChcmNnNlrDm0EKKA1mlHpc3WoBNxWrJELhCNc9Z0EXGiJtPFXwmjEzsSMldr1XRSVJlYvV7Wcz
wkOsiWvbFWihWttDP8YfNAw5oVUSoq/PwtPcxg22KbfB94t/UdB598Res/ZlYI9aejZWAl/pnSAo
O/nEvJbPDljL1pQViBCowd4gLswK0qvokudsP82ndKVGvv7WbvFw9Ug2z6BOp8klHVaT+g+rYL1H
sD+jTnbk8uWo8DJGli0Y8PsWHtajOyx2UEYLoUndHJbbiyXEA+4JZBy3h5/w6YcqgtysX5K1786k
hq0Fdvc0n14wg7S3PKq/xJVEpujju8rtFZ6gUzC7w1FDK/C1Zao8K25reOyJuMxoQr7uVL6saqZz
tOufZF/Bqqc8QhyAhXyOP2SixNduZJNCchXQrMUGU6mTL/DVmwBhcZwrtmNeNUQ7aQxFoC/RZemX
9RMUCojbPL9gAaUifWNFk674xPjHfBicMD2qLrpC3o4SX49+N8ncPS5Ed+8Xjcf81HJyTCy061i3
l7Mx3esKgFDlzFi/STo0onVhObXsL/H3PolQXa34s90NxsUFcGdmP6HWxJKn1kQ3pBjs3pdWpt2P
DnHMivlWUfF0TF0z8h1CefvISDzoxNmHe0XQi6yLq+vxUzv8EHb5Ta5xcb/WF4B0ntL9ySYW/rDW
9Vsl5JvQl/QyAbWieRh1aNKFvWsHpvEze7zDLHTsEdVohq7bfltz5UDOkTzrTHJ22ARcmhqbV7Ro
YIphPRs2wQlG7AIs1ivJeyuTVLyHO8lAGtFEIfAaFznpswpFKCSPU9pqrXuAkUeCc+1gLbTo0a3L
cEnqTzbm8h1uavVYGJ17WnhBzVS10zjwt9Fp09DutRVE2zXYdkKgR0vxXdMy+dBOC7vwrrHCZK4F
aLeEV42SBgy1J3q+nx5QGO3YtE7mqCp+PzDkKdvJPOABcP3EaT83MGXBskS1p05md0mBBoUxkbGV
UHxraW8VK3lqV8WziTRNiOeqHDqXk610RyCuQqGWHvrJ1s2HsZA7wmuwehv2cJypmN9rGphApEKh
Rn2GwJHbw3vNSL2ZxW2d9eSpUdP4lJacU5z8oJKrdxocOBP8BccadBilC02gWNLi2rTEgNXLepTt
Uh1mCulSuRJcGYmj3bFTQ4IcjMH4NGXrN0tmn8w2z65pqxUU0FqcM5O5DVeOlU2aLs84GfWdSiCe
M1UPdd20YWa+kGAyHvBQf5hxrh8jh9jiKtfp2ujhs8e8Ihy6v7RjKUFLitdmLOi1w3l4QCtzQjPT
v1pDVJ4sd/IB322/VRZ4wtUmfF5p6Ycwl09mKedd1ij5dWm3hzWlDQQra+p+bFc7zOJZ25Wl+ObO
mbzEUTEcMsXv0j4/uGM6BXXLXR2VHKhU0O3PZmmFxmlkUxLvfJb7R6WIWRai7PNQNhhNMuG+Lbrm
CSO59UnWvuXOO/XK9jknsPxCAiU+CLQaBDq/mCPnomx3XxOp1iFWNZZjXQeeijjQILPvM/h5fyoI
3F7ixyJp3mn/ne4kZvgduWTgz0XHOQLMZd+j7vqwVoUvYoIsHWUCf8CIkDvyBtdLQvpa3/JqMc5c
Dculiq2dQTzmlXp4x29Y8djqzOZ+sNchKErtQVH06k6t0tMSVXx7emtBaztRABkMkKVzg6SV9SLy
JCERuu5IBYqem5L+A2jWY04s1VVTn2NKiO+0fLX8fHRUzxHKcIsW7Wa2/It1zHl7Bch33CzsQrU7
Nxr1A4o0+W2QIT44+UAMv/iWWg04kYKzbZCttncrRoc9llUwN/tZiQvcrw7xvIVrHpQuc9h1FK+x
MYt9FJMNpBpWH1a1izzaZfyFD4O1wY2z7D5JnV0vJ3wixOmFiFX1WZrVAR7T9NxlqD7NtAxYTXSu
YjN+nEltw0zMxsotitGny2M90OWGtd/JkiM4mgjAnF+adZ5PjpVDiJUrtcuN6OGh15gadac99ayH
hWPOh1lRTivNPdyGo4Z/YkXYn2ekYWX0rWELT2mBp1ENKFkeVnPHVIyA/wZdnHjq4cD6qp+ikfD1
SEN5nOWhjDs2k9N81lpadYcewL12m2hvJ+OHOZWkmia1DYCRm685/iHf4JN+yVuiOUX8OcsvS1oN
PkGH2n0C70MGaUZci20BwNeYCOOp9zOBTUzSCbRzdVf1hDqoD+TE46YbbWQs1TmoC0x+Q22l70xp
UExxTPSdAefpRnNAGsz3DR/MUowpnL+gEPjgHeNJuKzQSduGm285HJQOHroT5GjLJ0OP6tNkxM9k
Cd9UhOlsU6jFplUPiNbRT/l6+1uxKdrZpm3HDio3vqtkU7019Ll808G7TRHPN2083VTyddPL+Ui/
LKL/AWk+3sfL2u5rLfucmWryFPXJRSlY61Dfa2R4gywjoutkIDaFft60emdT7fNNv682JV/ZNP1u
U/eZveSnYZxIW920/w4IQGw0wPi+/IAIyw+mzcmE5bQ+9IJ7AEIgZhfHH5k+LF67UQZy4w3ajTzQ
QBCKjUVwgBLgltpbtv1XuhELOehCujEM40YzzMu3eqMbEB5yvwF4IFLQ2cXxcivawrO0+opCQXgw
cATUt7XXN24i3QiKYWMpqp9YRXF2NsoiJukz1d0xVNuG44H+SkC248+gGTgvzaDfaA0NbCMq60uC
5aXTNTLvOlqHyZZnid1ojyLf8tQ3AqQBBaE0mDtlo0MyNa7xxfbfso0cWTaGZN1oEiCdAWZxI0w2
1qTaqJN1409SwnKvuZsThV3RAGC7h+gybcTK1L81G8EiNpalBWoxeugWuOKSKUOURNNOb6p8j3OL
ZExQocZgFlymu2rlJi4XmexWKhl2hj16a2t/KGvLESPtObXmlpdP0blFwNpbuXhTVu2kw/oTKPCp
XrZQbvY6Iz+qmRweI+WRY+ClWMu7tVpeer0PzX64BwznSAiNJudxn9pM0JtYCZiyH+1kesPleCHG
7prkM9xHPz6ClY3U3avHOim/R/2QhTBSsc8GuEyXp6yg14eBGhagcTvPJ1W8N23jJEgQXVwIhVbh
HluZquKxYMbAFmUrIfOkGyW+LlXVK7rvFThAlbtYEGGhQ+awNxaGF5bsDJVuB4c27TJjbHaij76W
/P6OHVo9brD2kdwdj96vU6SvRCBb+Hfn8bqwdu0G6vC8gUmtXmWfUE1yxocuMdhK+z7p0vJ5t5+S
biTVmR47TuIzu9ZGOdFGct8K8sxhq0WpXDH7fdU44bbmnaXFJwufB+00Ia2E9133ddXllU6UD54E
d9D0XylRJF4QHUnmGNrjj2bMiRzGoYRHMnpRbAHlphx5a2Ssyu6m09NF9DamraGKw9StU1LeicDW
FCM7SLmEmcX34O6SsaZVSUnEfm41olNjnCFGRAYnURrsO6cuDZga8fGR7eF3bsGEe64uUNgExagz
Xi0MXmuX80gbVH0nAT133cb/qw2UxPrBlGLh0a8uHAWzn80eSH/d25iXGTGtzQ+yiveC9FGPRA3W
GzWseQbsKccQPs9WXLfWcBwYDzZgxwcp5ltUADKajvIuKRQJBpfcoDIGHWRVscRTZonUHzP8WUNZ
9c/kF/nLXL1SFWcRXd4Yz4nbvJJ4x5ujS+EarRp+xcZOP41mEPfiq2yhxqjfch+16YGzzUMjG82f
qp7wXCu9VmVP/J5VNIeKWMCp1najgaEnswr6r9bbgIB0a+gg6E3qaOiLEkdt4YTZld3JUFeDIAj8
FkJATKq6hfrQEPxJs5vuUekxBhWIXOHcbRH8iSnOCHzzNR4xhKpl05+77DwJ0wpHfZx9JGfC8fkC
QqUGcRs1/IOdwOund0Ic5sw6Z6MT3Vb6wK+YaUgSnScA3vk4l9Z8p+aLQ9NBmvnL2hRBQZoyotGA
P5jVl/F5eaQkgfPbXNwnI/dg208QtyK9SzDy8dvGVyWGgqmJYcT+yS6atKBwcR60CQozXxX7muhj
IDHMcLE08L2czvYmMfrYSwuqoUBhK4XvfCTXJKShKOWllMGfzOxRtDzX4wUhsCC2uW/P7NPoUdju
Ks3iJJlUPCTrAkNgzz5HNNbBLJQkKGz5ncKaJ1FX0a1to30nVOeCE76d3fJRUj0w1ncD8yhGzIWO
LUvNwzLmx8jeyvdzjHN4JIXKsUkwjdcQc2rDOpf+GOzmmVU1uihd8j1rIZikxH8df8+11g7MeRwe
p8mkvmtIQxcoKbKrkOflEQVyOS/YKEpD/T6M9Mgo9vRocnGfzSJ7a/FmpdaoHtOFCVJhlfOFWdVN
s6CBu2Z5qhb24ALbF/gyyeD7oYjkqdf0r2RBzftYNSOIYYqJZMIR0IpG7cGUzMfJkXLP+TJ/OKlW
BFXMVt+0nEcYWj2ooB/DjgGgRxRbeU/arTdIsAZXNPaG0hZP2NVIjmcwaRCdNVQlfJvon4Y4K8M5
lyhks3KMV7fx2d7W7AAGiNQ08kc2o9nMTjV36VbjUnGCgvGcpyQcF/ps0MGeTGtvgrBRRDJxDGTx
KVLjqsdhMVTOZ8DNk2KBNiUmdn7XfuexEV/jxbhVLln5dfXB2U+CsWo/uL4YNDsjOHOkLSGdm65v
YxVjVqGhcDgEkbEL9DpVeTMqRb8TYwqsJatp504W3WaUoF8zxwrGNsZ5sNadh3RFp4tNq2hMW1w5
Ve5h0bO7Zm3LU1oz0Oqs+yFjQJvKMvFJ9nHAztPATXOA3FyO933hfl47E89nI4LcqsewoRRvZyHf
3laklbzJTT8yGTDEbt/dRCK9dY6mm0yYBsd8fjDESihTRV7Y5YwXBde3G3vOHC1cEwouLM1hp2KL
r30zsg7WNQV2ZS9v9D7vzZLUga5N39v1blRqy6Nbz/ZJdJ7u7bTJH/IBkSaPm3fFkjWrlwAs1pbP
Q4wFfylpsKO77i63SPNkkr3LwVn3cyYM+kux31XDO/ifescz+tj19F0aJr9ENNyPc61ciV5R9rlq
zX5XI+tVenqe2+Kqk152rGUMHM7geMBfhSUNGmtQGBaJsfW0tnnKSfDz7MJ6UOMh34+rQ34omf9u
pML8x4q5l72TAtEq/X2pJqEsdV+s3XzMsEJwSmTeGOdY3QexEj1TN9kVOry/kGBPsdFIUV2iuUSl
pTzdmOoHTkILReOIKmDWOB7VrdqUs9DBkA2HaOqVAnXEybNM33ongn/OuyTs0DvPXb98iQcu5S5p
x0N/7SS2NNsoBVcqF8yE1HCJ5ks7uf0TMnMHMjAVIdfpWS4TIdl9H0pb0IvTlBe1SXDw992xjzuH
ajRDfXBU7V1TlWifZ6XmyRU7sRS9h0+8x1NB8yE3pW/F2hfTpuMzLdqeehHcDlbtvJU6d2VUd7em
5fdNE2OdwoEMRZSt4lQQTBBkFU3lXRSBqwJB7y1RfovK+SvW5bCZl0OlNUNYkOAULOOpi/TyKLqe
NCfh4bXAs9fLz3pSToEU02dc6EiEQVmlfchMrDssA9H7lW6rJ44Q2Ncq0iyWIr41nL4bUbiP7YIw
l7BhMdiYYWaClc/Htd4p/UQ1g+HiPVHM3ZZXvsZSfVAGy7yJNN47sXNDHRjCbk3dU+xQCGxK6Xqp
tiHKq4CEd6AKDIiIAZMsQNKM4dLCmJ0u7DDYU8TZa1V08X2U8mHMGK92Zq7Ji0ujGY6EhBxC8wsQ
9rYdNS5LYaNX1ExhvQYYjJ80PU3GFJpzMT5oTtmiBTYPSluV5xp7SaipHbaQKPbG3PpeWzPjjhpL
6xTZOSLIvHgc/IYn/Ah3izu9WjjxetccSWPKc693BN+Tk9yVpthNS98jIRS7qq2ww6LWsOXmALdI
DZ+2iknKee3y7Alj1K1xMr/asCljKirW/vnDUhnZri5jvYmZeTTJ9mDG5lkryOImhj1V7qOOELAe
UrezBWkBlCoHFQEGDUdONBrnPc/IepxJzg87fFSib4IiHr9GVj7tbZKeTrH+rjk14w+252gS70b9
ydJJCMVZqC0X8nW9uAIw6p2v42TboTHpOfBrBPxAE8LgOuFQTVT/dvkPe7qjdP4LE+vx2jRyD7S5
Xji/lbtpZlgPJP5UD3kdDhkNPcxfaRnoivVodvIaFaTGrhkYwTBEXAgGCQOJTblmVT/RqvI2Ry7t
ZzxX94ZY2nApSQBHlMqPnEuvlZpQyNggxDVOB81LpsNklAclLzbuXDK14nz+qY/scxet7hMxsv1u
ZWd7jCxp0WwlDXzdWur6PO8XTAjVdGA0qOrgNmx7Mi8SvbqzmJ3ykvIjbxChhmRLilYtBmpMIKOV
4Kum1sor/us7Pc454hnNtaep52GZms3ZJu46F9AI+3MbGor1Yi0p5UU6bTlNU9+MPjHAqJmLWl39
V6Tvf/nVf8qvEgxMXwfpRf8cX/3P/+g+3rv6L//2QbZ4vxy///tf/vav/otZtX6jqBzQUOiErTH7
hJScPmT/73/RzN+27DciyUwgSfMnKPvfCYjqbxrwK6/O/7WYQ/8Ds+r8ZltkIFIxDpOmWqb4nzCr
f0wBM/nhmqYDwLIM8v5+z5Q5La530jiY4aQpRZ9RSWQPXN5OAKNqNQukSTtuO8Cn9mofMbn5M77u
j3QY6patEdq+RRIS7/T7NwBTwl5gS2opp6w5kRjgdyT9+ugKp1FJvwzjQGtnmn9z+ExCWVRoIi7R
JYUlAtnIH27KgL+Iuz9JKCOO7g8IDl+bAcm7RVY7pJX9/n0tK+EoVJkl+4z2PvRLHV//JtiSLpXd
tIZSI8tK8HBumq7yU921dkPtvifYuM8//5Cl2wU9kvC6acP4skIuBvq6Nt04Q0B2sCJmsv8xmVSH
DXlBn4ea6tcI0qXfl8qoXhPSXIF/xluh2Se9q9MAQZpZhdW/V+WSXElies2npA4dns745HBqCkJU
Bk4fO0Gg2T1R9DMIjd00ZA2pOBbmSqSHOLHI3BApnSZooviOPsoKXJCDpN/0dnZohTzy3dfUSGcf
/BgvkdMPK44+nJ6ENjnN33GAP5Wchw5F46ILvoB8cDgZEUxrm+f/0DkXkePzyUZ6U8u+YGBsi+zU
kaGQmpNJuprR3LmtQQKvzUg5LdvuFBjUc8/YYx5M5glPScO/J/zBN2plIRfCNANwhC9E5ZTPtr2E
YtD9QjW+omAPtDMzxjFz0lXKYtKOqqUeKxN7YbVqc9hhHA26DAOH1jzo/VwFtoDQnLIHi4yobZti
54/1SvFlw3GHGKwkgGUJ0gZP1tS+Zq1zVxqtdcT0oLD/sKNDp1gd/bLMj3koRtQVNj4tnym7eIe6
oGWkJUUkVTCRCLVwYLpas/Lm5sypEueeC7onW88hl0Qfr6VOq15u896UsuEMS1pSPY7FVdm47VHm
T7AyH8LJrrpBHJibzkcKxRaspO1y+vk3LW7QzNS68xXKHvFelN/M1OwwJI3HOFftw9Qnw40N8hsJ
poC7ZfY9brTH1hDrcanIQ0yL4RnbRuybuEjCKdaZxUcM/fOFAZe7iNovM4MEIvp/8jShJ0xx0MPa
BSpl3+Kl8QZ22ipleUG69fLMLg09Rb2VRVHnvVnE993W42NsjT451T4qFT9WRrdhs9R4+dyj3FqA
HPWg9VAnjcacrjKb6UzUmEqLZaQEuWEtu9RgqjaZWB/JZ58o6bFOlG4CSI/uZRjW96Fpjsmir8c5
qg8dpXxbY5E2M5tIthajbOszGsGWMVBDsskEKWKR9B5xQ51He3SOgLFPikgvuFgydjf5q0ET4lFj
F8Z20zpTzFyedJqW4gRyXbXqH0WMkzF3xnKfGCO16zDs2y+47u0o/UjMmqJkGk2P1GzHc3p2jehs
R8t5trczd7fqYZ19WzTxRCwAfl2F0seBoOZrn8kvQ5vJo2MOV6LMh7OdEKzG3Q5bQ4MFvrQrtVAM
cyCnlqQLjT6a76RCyWltKoCblQNit06fpGH+2OJCag1Kyy0bRsKEzO6aNHng+9zLaPnC0Tk/ksUH
xkJMB86l/8vduS2nzWRR+FWm5h5Kh1ZLmqr/v+BsG9tJ7NhJbiiSMEIH0BGB9DzzJvNi87WME+Ng
TxJNzVBzQ8UxpqHZ3b177bXX4l6RJYF+T7wuLzIbq8NVkmlAe2Y1CLwIsTUnepfCI806xY3YEFCO
VybDyiULR1LljK7UUUyTxiAVDrB75L5BPeYdmiazHqS31TAU0X2qB/QnaToFhgsqwD23zqxe7ZQ1
QjUrOgPLarKS6ERh5GX1taR4b8XGF0/FUgFdpBTrEarYY2vJQdExau4jO1Sn/aq0qBznl1szEMOQ
LLwv6sq5rGKsivHYzWKEDlbwiM5QMoEGsL6InM3EobGI6ktRX2MIeu+7gRyVu7A+3317oBkdEGsG
cbokDqN4kYJvUoCq7+SORvb18sK1aswhU29Ua3qP/SMcZ+ArQ0uPvm59tzrfbTru2MK/9ox762CJ
JuKVq5fGleZgmBSlnfOEmyrpXDLU4P5eNA9Zdh5s1vR3oL033urRrWlOQR5BXP2cB+o2OL8j7wVd
YYJ67WZtZxPdW46LMEj6yBFuuVh15DRyY3uqYRJqxDlJJoFubk0Hx/I0m5h1rugvFJHdtf6RPpLk
CnL5u1WgOxd+CezvJ/ROluvKv97RkDNItxssOba0Y6+DYALP2IE4KjwOR6Tdc3cJfMiG0zBamgdc
YOn0jzqIz1sJRLtxmO+SqzRPnX4aJMsB0s90hEFzvIrLjwao1CZOLkIICtSeXADCJWa/y2okPNoc
6W70xqiAAbrH8pO2sQeBllKXK7Ba1eK+cCiWxN7uLsHMOi9EcVd4sX4ulZW60wndj5nR+eBwBrzL
hJlMZtv6QxjYSV/u1v5Nx9qlSD8NIySxUkvrcRiWE88OCmoQ25CdxQqnu8LCNY0Z78tbPO/FR6qn
m1ESFqtJHurBNCwVrEiBaFRIDMlKfdffJinsAB3Fxa3nXwO2SeiBrK7ZWmRXpeIl1THeyvoKXjMn
GnRDBzfKdFmNsQa7qWkUf5sv5e5dEa4uRdEJPqQhnefS+xAu73OdigKtzsPcZQHWIgC1A8a4ADU4
09C9u463OgUB+E04C2vmezSXtbFAog5T3akjt8XUzmXx8K+SfGFAa/byQq8KY8oSMKY11pDbLB0v
NVDkwqkkpMbHB79w5ZVZ1ecxIvPnqC1QbaH8kbhsbuqh+bF5yBWdtFKaP0gIg00rHSBPKQKFHdek
8XhdX87oLIHNEaNopn5sHqA71Zd5qWETq7SGlogOOUp9aKd0iFIEiZa0c/VCpVG0zlArqpEtkhvE
ykR67yfoGa3czqhape6wVlpHS0SPViECDFxggymN//6Emb4XNRpJhVJLipRuUtnJJyxh2rm9GxZo
/Zb7HMQZZcRqc/WrlP6SrpSYyI69j+zzAZoz6DTlIj2rKC6O4xVyG2vEnOrgwlXaTrlSedpA0oSZ
hfKTJd/AUBBTS2lCwbcIrmg2JZ9MUIyCJY9nEiJSABTiOtXQlUJgCodehFPHM6oKo6w0Evq16dKI
lCbVUqlTUWidjQxyd/ZUtKvw6NYwkkHPykTvgOyDCUxNLb4jVf4kHCVMkVhItNgrecnCDoe7MLHf
U12g1ja0tv51goxWhpxWp1ijWCEdWoR3JlKcaG5VInubRiUOhPQ9fDDW5dsqu+1A+bh0OkikgwtH
KQpeSw0WkZTK8m+21aaUkyYcgjgZUg7syGiJq9cWfhSyYI6j9MEQCttYu0t3k4wgxHz1lJJYrDTF
dkpdrGp0xigrFUp5rNJAG3Uf9kJJWtDXK0R9DGtMPQT6im1TddsiIyA7Y8vPenHlZT1hFDksw/Dj
LvIptXvepxzSeC8ViL2FyPv16m3+ho6QEIrb9trOaSDgms9772zmNsB1ARjRD0oq2VYeIjq5hnMS
zKp7Uhmzv6ukGIKXVX1NERABWujLhZKIqNhmGJjare6q1jtFXHRgMEaKysh6WY2BItA41UFBdJNM
Bl0qn4aE3RQSCTUSRYz0FUUy9qV2TVwUSFB7d6UiUnZE56byb7PliioIlvemolxacC87+uz9JmQf
LxDFpIoN+BJIj/DRUFCw9LuG1T+L/u7mGoINhrseO5uVi7xp8D7WCwg6G2j2W4/WAT/BGjOxDFi9
05gWeEQaBV6aUrM4roEwolCOYnRh+shMyEHmaj0otnBCJYocGlTyMvVnvW1M5MDvoe8dx3BIn71Z
LomhBFOW3dachIq26sFfDRWR1UHkD14rxGykSBTV1XZ32YR2efBux3SGT27mx1q5frxqUqVTXgO6
TqOf81xnP9ATOQvS0B9wc7l35SY7c0v2MDod4iGixMBLNBvXG7AbaI9niMIlg9Usm9sG31VnRUMx
RNh8uIrrfyeIrAwNnrW8AWBy+UWhmF5EuvEOL5tC1wpjlkf4pUAf7LjVJ3+TZuwU20GQejb9REou
nRaF3iBazs5XIh65JaWFWVDZaP2F1PLGAK0A8aEg89lSXbORK2qm7/8A/9l/hMG8mA8bGObtZpFV
7xY5Cif5U/uKN7G/Lm7j33vS6y+0B4Buq2Txx19fRpQs+uNtoIQDRKl5W817fu1VojkI0+YrLy/N
LndNm65lOjZtSERAVOCa3v7X4Eqmjm6BS6RLgCJli8B4T2bppXl4/SM+TOjrzzn4AF/izbpQX4Tn
x+unEBlt0j83Bc9e4ckUGF2EBvjsLGfLdFEnPJwC2bVpP6axzxU2zgruw3j//Sl4ORLo4LSVXWar
SLDcLg1e9MOT1bOnYUN6OA1OV4dn5tJWTL8T4cKO+D+JhJenwVJNbg9v68vub94iVqv4VxeEJbsA
mPSXKqNR1X5PS/HTBWF1dSoQEukAKeD6agTLqU0DTc/KM69VNEhEECyAZkk3uwEp/vmiYF8gRDhp
NIndJMZRpzYNe72H54j7L4eDxTwAD1gGgDZ0EKVA8TQczK7l2prUVaPHXhDi1MKBrW0fpb+/KqTe
FdDYcZw1bIOcAq+kg2lQi8Y1LXoo6dznXDq1aLApiwjx8LZ+fxbYIrE3obcBNRkTTz6NPfdpMMgu
mguSUDEQHqBCf4JbJLu303qLtDHislWdiS/8yDQ4XXwpCRb0UBBRaWLl5NaEYMW23CI5KVxJc4rb
ZAXskLzg02ggrTB1ZB50LMaw1dNOL28gjqm/tZ0Gu4vrGRIAeGMdzyAFw5gWkWCSWSi3lFOLBqSm
2qdPNom0bjskIQ6IDFnzYTTILhAAlzLlkKtxdTy9LbKRrOE22SpvYFFg3qjbAidi5fz6/LwUXVJV
CyUfh1oxPVKnFw2CS07rRSHZG+gjZWtAf0aly4dpg6F1EclhX/gWLSe3KLC5M3/2avUsJf9+teLA
BE6zLbRa2ArFD1mk7CLLgxyoNB0SC5Lt05sGaSOB2XJRkExrND2y/3FRI0Uynu0N7KC2ZmFjyBVc
CHaIE5yGIw6ev5xLkz6BMlicvRwVpgbd5ODANLuYbQGlmWRr2N4r5+ETOykg8VDvbxkNltPl7gic
QO+lrtTk2HOf5g1WV0oU34SwDeUqrgRdTm0aaGHen+O/n0xL0YUQhZSTkAL9HoUnPJ0FG1CGFJqt
U3DzYM2c4ixYVtvzEvwNvpI0SY24RVrcMJ9Pg8F9QqLWJZrz9OTWxP6e3TqLZFFwaeC7xjpXxcWz
RaEwOuhrisXGWdGAU6e2KI4R/H5jizQtdPO4LUBCw+3vMG8AjnWZGlA6E6Yf7M5fgF1+ArD8BnD3
l370tYG2/UV+DAF/6QmPiO6Pv9+juYrVqCDbgycqpPth7EWDuauf/zxIKhrE+ckvHxHoZpz9n+8/
4I9DH4z1+Kke/3PiL7J59mVZNb+o9m/zar4CHL+b58VqvlZSon/pKwC6eoo8f8MUvr+vH+D6b7n0
q8P88x95scjga2bPVUvVGM0m8x8a43NcFIsD/FyN0GzmrUeYPzh4H5+ph/Sh7RjvoWij7Hp8iIdE
re0QN0X8JVzG0eroIHugvfUg8ddF9lpk7ZPvtuNcq7jycDp7KYL3+UzrcRrm8tEZ2++KbUe4YnEc
C979Za3ty19k8Tr+zFwd+wyPF+O2gwwI3Wx9NHrRV2ww+7ZDXMyj1Tw7/iEeQI62I5zH6zBO0HJ/
YZDm7tx6kDlE3hdi9rHs2XaMyTx6cQiuYAoebDsENpAvD/EAxLYeYl5Gi8/xC4G7h/7bDtKLFiHf
+OLoV74vurUd4yacr48N8L2O03YEdZordfD4QRz8yIf5nsu+PtaxTONbUfzH/OOx2H3szw6TK/WM
L9Finv35LwAAAP//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4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45720</xdr:rowOff>
    </xdr:from>
    <xdr:ext cx="3638550" cy="645033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77C18126-DE89-B36A-77FD-027CA535B4B4}"/>
            </a:ext>
          </a:extLst>
        </xdr:cNvPr>
        <xdr:cNvSpPr txBox="1"/>
      </xdr:nvSpPr>
      <xdr:spPr>
        <a:xfrm>
          <a:off x="0" y="45720"/>
          <a:ext cx="3638550" cy="645033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/>
        </a:p>
        <a:p>
          <a:r>
            <a:rPr lang="sv-SE" sz="18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STATISTIK - juli 2025</a:t>
          </a:r>
        </a:p>
        <a:p>
          <a:endParaRPr lang="sv-SE" sz="1800" b="1"/>
        </a:p>
        <a:p>
          <a:r>
            <a:rPr lang="sv-SE" sz="1400" b="0">
              <a:latin typeface="Lora" pitchFamily="2" charset="0"/>
            </a:rPr>
            <a:t>Se följande</a:t>
          </a:r>
          <a:r>
            <a:rPr lang="sv-SE" sz="1400" b="0" baseline="0">
              <a:latin typeface="Lora" pitchFamily="2" charset="0"/>
            </a:rPr>
            <a:t> flikar:</a:t>
          </a:r>
        </a:p>
        <a:p>
          <a:endParaRPr lang="sv-SE" sz="1400" b="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1. KÖN TOTAL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2. KÖN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3. BOENDE TOTALT - både asylsökande och 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4. BOENDE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5. ÅLDERSGRUPPER TOTALT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6. ÅLDERSGRUPPER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7. AVSLAG PÅ ASYLANSÖKAN</a:t>
          </a:r>
        </a:p>
        <a:p>
          <a:endParaRPr lang="sv-SE" sz="1200">
            <a:latin typeface="Lora" pitchFamily="2" charset="0"/>
          </a:endParaRPr>
        </a:p>
        <a:p>
          <a:endParaRPr lang="sv-SE" sz="1200">
            <a:latin typeface="Lora" pitchFamily="2" charset="0"/>
          </a:endParaRPr>
        </a:p>
        <a:p>
          <a:r>
            <a:rPr lang="sv-SE" sz="1200" b="1">
              <a:latin typeface="Lora" pitchFamily="2" charset="0"/>
            </a:rPr>
            <a:t>TPD</a:t>
          </a:r>
          <a:r>
            <a:rPr lang="sv-SE" sz="1200" b="1" baseline="0">
              <a:latin typeface="Lora" pitchFamily="2" charset="0"/>
            </a:rPr>
            <a:t> - Temporary Protection Drive - Personer som fått uppehållstillstånd enligt massflyktsdirektivet</a:t>
          </a:r>
          <a:endParaRPr lang="sv-SE" sz="1200" b="1">
            <a:latin typeface="Lora" pitchFamily="2" charset="0"/>
          </a:endParaRPr>
        </a:p>
      </xdr:txBody>
    </xdr:sp>
    <xdr:clientData/>
  </xdr:oneCellAnchor>
  <xdr:twoCellAnchor>
    <xdr:from>
      <xdr:col>19</xdr:col>
      <xdr:colOff>3175</xdr:colOff>
      <xdr:row>1</xdr:row>
      <xdr:rowOff>3175</xdr:rowOff>
    </xdr:from>
    <xdr:to>
      <xdr:col>26</xdr:col>
      <xdr:colOff>307975</xdr:colOff>
      <xdr:row>49</xdr:row>
      <xdr:rowOff>125875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8" name="Diagram 7">
              <a:extLst>
                <a:ext uri="{FF2B5EF4-FFF2-40B4-BE49-F238E27FC236}">
                  <a16:creationId xmlns:a16="http://schemas.microsoft.com/office/drawing/2014/main" id="{E8A28692-2C60-4449-BAD8-D51EA53BF7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85575" y="917575"/>
              <a:ext cx="4572000" cy="11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19</xdr:col>
      <xdr:colOff>9525</xdr:colOff>
      <xdr:row>1</xdr:row>
      <xdr:rowOff>6350</xdr:rowOff>
    </xdr:from>
    <xdr:to>
      <xdr:col>26</xdr:col>
      <xdr:colOff>247650</xdr:colOff>
      <xdr:row>49</xdr:row>
      <xdr:rowOff>125875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Diagram 2">
              <a:extLst>
                <a:ext uri="{FF2B5EF4-FFF2-40B4-BE49-F238E27FC236}">
                  <a16:creationId xmlns:a16="http://schemas.microsoft.com/office/drawing/2014/main" id="{6FA2A2AB-7566-4116-BE2F-D49592437D5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95100" y="923925"/>
              <a:ext cx="4502150" cy="11079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8</xdr:col>
      <xdr:colOff>411162</xdr:colOff>
      <xdr:row>37</xdr:row>
      <xdr:rowOff>6350</xdr:rowOff>
    </xdr:from>
    <xdr:to>
      <xdr:col>16</xdr:col>
      <xdr:colOff>49212</xdr:colOff>
      <xdr:row>55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0B2EB53-7956-49DF-B0A1-8AFB20651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9525</xdr:colOff>
      <xdr:row>1</xdr:row>
      <xdr:rowOff>0</xdr:rowOff>
    </xdr:from>
    <xdr:to>
      <xdr:col>26</xdr:col>
      <xdr:colOff>314325</xdr:colOff>
      <xdr:row>50</xdr:row>
      <xdr:rowOff>36975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Diagram 5">
              <a:extLst>
                <a:ext uri="{FF2B5EF4-FFF2-40B4-BE49-F238E27FC236}">
                  <a16:creationId xmlns:a16="http://schemas.microsoft.com/office/drawing/2014/main" id="{99CAD75D-6429-46CE-89AC-9E0FDE1F8E8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05875" y="1133475"/>
              <a:ext cx="4552950" cy="9400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ternyta.lansstyrelsen.se/f/integration-nationell-samarbetsyta/Rapporter%20och%20prognoser/250501%20P&#229;g&#229;ende%20TIA,%20spr&#229;k,%20k&#246;n,%20boende,%20&#229;lder,%20avslag,%20postnr,%20samordning%20kommuner%20l&#228;n%20kartor%20diagram%20(inkl%20nyanl.24m).xlsx" TargetMode="External"/><Relationship Id="rId2" Type="http://schemas.microsoft.com/office/2019/04/relationships/externalLinkLongPath" Target="https://internyta.lansstyrelsen.se/f/integration-nationell-samarbetsyta/Rapporter%20och%20prognoser/250501%20P&#229;g&#229;ende%20TIA,%20spr&#229;k,%20k&#246;n,%20boende,%20&#229;lder,%20avslag,%20postnr,%20samordning%20kommuner%20l&#228;n%20kartor%20diagram%20(inkl%20nyanl.24m).xlsx?6BFF6EAF" TargetMode="External"/><Relationship Id="rId1" Type="http://schemas.openxmlformats.org/officeDocument/2006/relationships/externalLinkPath" Target="file:///\\6BFF6EAF\250501%20P&#229;g&#229;ende%20TIA,%20spr&#229;k,%20k&#246;n,%20boende,%20&#229;lder,%20avslag,%20postnr,%20samordning%20kommuner%20l&#228;n%20kartor%20diagram%20(inkl%20nyanl.24m)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ternyta.lansstyrelsen.se/f/integration-nationell-samarbetsyta/Rapporter%20och%20prognoser/250601%20P&#229;g&#229;ende%20TIA,%20spr&#229;k,%20k&#246;n,%20boende,%20&#229;lder,%20avslag,%20postnr,%20samordning%20kommuner%20l&#228;n%20kartor%20diagram%20(nyanl.%2024m,%2028%20apr).xlsx" TargetMode="External"/><Relationship Id="rId2" Type="http://schemas.microsoft.com/office/2019/04/relationships/externalLinkLongPath" Target="https://internyta.lansstyrelsen.se/f/integration-nationell-samarbetsyta/Rapporter%20och%20prognoser/250601%20P&#229;g&#229;ende%20TIA,%20spr&#229;k,%20k&#246;n,%20boende,%20&#229;lder,%20avslag,%20postnr,%20samordning%20kommuner%20l&#228;n%20kartor%20diagram%20(nyanl.%2024m,%2028%20apr).xlsx?6BFF6EAF" TargetMode="External"/><Relationship Id="rId1" Type="http://schemas.openxmlformats.org/officeDocument/2006/relationships/externalLinkPath" Target="file:///\\6BFF6EAF\250601%20P&#229;g&#229;ende%20TIA,%20spr&#229;k,%20k&#246;n,%20boende,%20&#229;lder,%20avslag,%20postnr,%20samordning%20kommuner%20l&#228;n%20kartor%20diagram%20(nyanl.%2024m,%2028%20apr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nyta.lansstyrelsen.se/f/integration-nationell-samarbetsyta/Rapporter%20och%20prognoser/250701%20P&#229;g&#229;ende%20TIA,%20spr&#229;k,%20k&#246;n,%20boende,%20&#229;lder,%20avslag,%20postnr,%20samordning%20l&#228;n%20(exkl%20nyanl.24m).xlsx" TargetMode="External"/><Relationship Id="rId1" Type="http://schemas.openxmlformats.org/officeDocument/2006/relationships/externalLinkPath" Target="https://internyta.lansstyrelsen.se/f/integration-nationell-samarbetsyta/Rapporter%20och%20prognoser/250701%20P&#229;g&#229;ende%20TIA,%20spr&#229;k,%20k&#246;n,%20boende,%20&#229;lder,%20avslag,%20postnr,%20samordning%20l&#228;n%20(exkl%20nyanl.24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fo"/>
      <sheetName val="178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Riket"/>
      <sheetName val="Samordning kommuner"/>
      <sheetName val="Samordning Nord"/>
      <sheetName val="Samordning AB"/>
      <sheetName val="Samordning M"/>
      <sheetName val="Samordning O"/>
      <sheetName val="Samordning Y"/>
      <sheetName val="Samordning 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0.78389830508474578</v>
          </cell>
        </row>
        <row r="3">
          <cell r="A3" t="str">
            <v>DALARNA</v>
          </cell>
          <cell r="M3">
            <v>0.86486486486486491</v>
          </cell>
        </row>
        <row r="4">
          <cell r="A4" t="str">
            <v>GOTLAND</v>
          </cell>
          <cell r="M4">
            <v>1.4925373134328359</v>
          </cell>
        </row>
        <row r="5">
          <cell r="A5" t="str">
            <v>GÄVLEBORG</v>
          </cell>
          <cell r="M5">
            <v>0.71794871794871795</v>
          </cell>
        </row>
        <row r="6">
          <cell r="A6" t="str">
            <v>HALLAND</v>
          </cell>
          <cell r="M6">
            <v>1.193069306930693</v>
          </cell>
        </row>
        <row r="7">
          <cell r="A7" t="str">
            <v>JÄMTLAND</v>
          </cell>
          <cell r="M7">
            <v>1.9119999999999999</v>
          </cell>
        </row>
        <row r="8">
          <cell r="A8" t="str">
            <v>JÖNKÖPING</v>
          </cell>
          <cell r="M8">
            <v>0.70621468926553677</v>
          </cell>
        </row>
        <row r="9">
          <cell r="A9" t="str">
            <v>KALMAR</v>
          </cell>
          <cell r="M9">
            <v>0.24390243902439024</v>
          </cell>
        </row>
        <row r="10">
          <cell r="A10" t="str">
            <v>KRONOBERG</v>
          </cell>
          <cell r="M10">
            <v>0.64766839378238339</v>
          </cell>
        </row>
        <row r="11">
          <cell r="A11" t="str">
            <v>NORRBOTTEN</v>
          </cell>
          <cell r="M11">
            <v>3.4976887519260402</v>
          </cell>
        </row>
        <row r="12">
          <cell r="A12" t="str">
            <v>SKÅNE</v>
          </cell>
          <cell r="M12">
            <v>1.7915860735009672</v>
          </cell>
        </row>
        <row r="13">
          <cell r="A13" t="str">
            <v>STOCKHOLM</v>
          </cell>
          <cell r="M13">
            <v>3.633309117326553</v>
          </cell>
        </row>
        <row r="14">
          <cell r="A14" t="str">
            <v>SÖDERMANLAND</v>
          </cell>
          <cell r="M14">
            <v>0.35842293906810035</v>
          </cell>
        </row>
        <row r="15">
          <cell r="A15" t="str">
            <v>UPPSALA</v>
          </cell>
          <cell r="M15">
            <v>2.027624309392265</v>
          </cell>
        </row>
        <row r="16">
          <cell r="A16" t="str">
            <v>VÄRMLAND</v>
          </cell>
          <cell r="M16">
            <v>2.3671497584541061</v>
          </cell>
        </row>
        <row r="17">
          <cell r="A17" t="str">
            <v>VÄSTERBOTTEN</v>
          </cell>
          <cell r="M17">
            <v>3.3194444444444446</v>
          </cell>
        </row>
        <row r="18">
          <cell r="A18" t="str">
            <v>VÄSTERNORRLAND</v>
          </cell>
          <cell r="M18">
            <v>3.3031358885017421</v>
          </cell>
        </row>
        <row r="19">
          <cell r="A19" t="str">
            <v>VÄSTMANLAND</v>
          </cell>
          <cell r="M19">
            <v>3.2242990654205608</v>
          </cell>
        </row>
        <row r="20">
          <cell r="A20" t="str">
            <v>VÄSTRA GÖTALAND</v>
          </cell>
          <cell r="M20">
            <v>2.4203494347379237</v>
          </cell>
        </row>
        <row r="21">
          <cell r="A21" t="str">
            <v>ÖREBRO</v>
          </cell>
          <cell r="M21">
            <v>1.5261044176706828</v>
          </cell>
        </row>
        <row r="22">
          <cell r="A22" t="str">
            <v>ÖSTERGÖTLAND</v>
          </cell>
          <cell r="M22">
            <v>2.4856459330143541</v>
          </cell>
        </row>
        <row r="37">
          <cell r="C37" t="str">
            <v>beräknat totalt antal individer med behov av insatser</v>
          </cell>
        </row>
        <row r="38">
          <cell r="B38" t="str">
            <v>januari</v>
          </cell>
          <cell r="C38">
            <v>57611</v>
          </cell>
        </row>
        <row r="39">
          <cell r="B39" t="str">
            <v>februari</v>
          </cell>
          <cell r="C39">
            <v>59271</v>
          </cell>
        </row>
        <row r="40">
          <cell r="B40" t="str">
            <v>mars</v>
          </cell>
          <cell r="C40">
            <v>59905</v>
          </cell>
        </row>
        <row r="41">
          <cell r="B41" t="str">
            <v>april</v>
          </cell>
          <cell r="C41">
            <v>59452</v>
          </cell>
        </row>
        <row r="42">
          <cell r="B42" t="str">
            <v>maj</v>
          </cell>
          <cell r="C42">
            <v>58413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fo"/>
      <sheetName val="157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Riket"/>
      <sheetName val="Samordning 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0.55776892430278879</v>
          </cell>
        </row>
        <row r="3">
          <cell r="A3" t="str">
            <v>DALARNA</v>
          </cell>
          <cell r="M3">
            <v>0.71823204419889508</v>
          </cell>
        </row>
        <row r="4">
          <cell r="A4" t="str">
            <v>GOTLAND</v>
          </cell>
          <cell r="M4">
            <v>1.4925373134328359</v>
          </cell>
        </row>
        <row r="5">
          <cell r="A5" t="str">
            <v>GÄVLEBORG</v>
          </cell>
          <cell r="M5">
            <v>0.72164948453608246</v>
          </cell>
        </row>
        <row r="6">
          <cell r="A6" t="str">
            <v>HALLAND</v>
          </cell>
          <cell r="M6">
            <v>1.0485436893203883</v>
          </cell>
        </row>
        <row r="7">
          <cell r="A7" t="str">
            <v>JÄMTLAND</v>
          </cell>
          <cell r="M7">
            <v>1.3769230769230769</v>
          </cell>
        </row>
        <row r="8">
          <cell r="A8" t="str">
            <v>JÖNKÖPING</v>
          </cell>
          <cell r="M8">
            <v>0.76219512195121952</v>
          </cell>
        </row>
        <row r="9">
          <cell r="A9" t="str">
            <v>KALMAR</v>
          </cell>
          <cell r="M9">
            <v>0.23904382470119523</v>
          </cell>
        </row>
        <row r="10">
          <cell r="A10" t="str">
            <v>KRONOBERG</v>
          </cell>
          <cell r="M10">
            <v>0.73964497041420119</v>
          </cell>
        </row>
        <row r="11">
          <cell r="A11" t="str">
            <v>NORRBOTTEN</v>
          </cell>
          <cell r="M11">
            <v>3.2901134521880064</v>
          </cell>
        </row>
        <row r="12">
          <cell r="A12" t="str">
            <v>SKÅNE</v>
          </cell>
          <cell r="M12">
            <v>1.6974595842956119</v>
          </cell>
        </row>
        <row r="13">
          <cell r="A13" t="str">
            <v>STOCKHOLM</v>
          </cell>
          <cell r="M13">
            <v>2.9420234210021117</v>
          </cell>
        </row>
        <row r="14">
          <cell r="A14" t="str">
            <v>SÖDERMANLAND</v>
          </cell>
          <cell r="M14">
            <v>0.38167938931297712</v>
          </cell>
        </row>
        <row r="15">
          <cell r="A15" t="str">
            <v>UPPSALA</v>
          </cell>
          <cell r="M15">
            <v>2.0445682451253484</v>
          </cell>
        </row>
        <row r="16">
          <cell r="A16" t="str">
            <v>VÄRMLAND</v>
          </cell>
          <cell r="M16">
            <v>3.341708542713568</v>
          </cell>
        </row>
        <row r="17">
          <cell r="A17" t="str">
            <v>VÄSTERBOTTEN</v>
          </cell>
          <cell r="M17">
            <v>2.6323529411764706</v>
          </cell>
        </row>
        <row r="18">
          <cell r="A18" t="str">
            <v>VÄSTERNORRLAND</v>
          </cell>
          <cell r="M18">
            <v>4.8483754512635375</v>
          </cell>
        </row>
        <row r="19">
          <cell r="A19" t="str">
            <v>VÄSTMANLAND</v>
          </cell>
          <cell r="M19">
            <v>6.7100977198697072</v>
          </cell>
        </row>
        <row r="20">
          <cell r="A20" t="str">
            <v>VÄSTRA GÖTALAND</v>
          </cell>
          <cell r="M20">
            <v>2.506652474720596</v>
          </cell>
        </row>
        <row r="21">
          <cell r="A21" t="str">
            <v>ÖREBRO</v>
          </cell>
          <cell r="M21">
            <v>1.5702479338842976</v>
          </cell>
        </row>
        <row r="22">
          <cell r="A22" t="str">
            <v>ÖSTERGÖTLAND</v>
          </cell>
          <cell r="M22">
            <v>2.4620853080568721</v>
          </cell>
        </row>
        <row r="37">
          <cell r="C37" t="str">
            <v>beräknat totalt antal individer med behov av insatser (§37a/TIA)</v>
          </cell>
        </row>
        <row r="38">
          <cell r="B38" t="str">
            <v>januari</v>
          </cell>
          <cell r="C38">
            <v>57611</v>
          </cell>
        </row>
        <row r="39">
          <cell r="B39" t="str">
            <v>februari</v>
          </cell>
          <cell r="C39">
            <v>59271</v>
          </cell>
        </row>
        <row r="40">
          <cell r="B40" t="str">
            <v>mars</v>
          </cell>
          <cell r="C40">
            <v>59905</v>
          </cell>
        </row>
        <row r="41">
          <cell r="B41" t="str">
            <v>april</v>
          </cell>
          <cell r="C41">
            <v>59452</v>
          </cell>
        </row>
        <row r="42">
          <cell r="B42" t="str">
            <v>maj</v>
          </cell>
          <cell r="C42">
            <v>58413</v>
          </cell>
        </row>
        <row r="43">
          <cell r="B43" t="str">
            <v>juni</v>
          </cell>
          <cell r="C43">
            <v>58005</v>
          </cell>
        </row>
      </sheetData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117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Ri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0.19230769230769232</v>
          </cell>
        </row>
        <row r="3">
          <cell r="A3" t="str">
            <v>DALARNA</v>
          </cell>
          <cell r="M3">
            <v>0.7344632768361582</v>
          </cell>
        </row>
        <row r="4">
          <cell r="A4" t="str">
            <v>GOTLAND</v>
          </cell>
          <cell r="M4">
            <v>1.5384615384615385</v>
          </cell>
        </row>
        <row r="5">
          <cell r="A5" t="str">
            <v>GÄVLEBORG</v>
          </cell>
          <cell r="M5">
            <v>1.384180790960452</v>
          </cell>
        </row>
        <row r="6">
          <cell r="A6" t="str">
            <v>HALLAND</v>
          </cell>
          <cell r="M6">
            <v>4.6076923076923073</v>
          </cell>
        </row>
        <row r="7">
          <cell r="A7" t="str">
            <v>JÄMTLAND</v>
          </cell>
          <cell r="M7">
            <v>1.0806451612903225</v>
          </cell>
        </row>
        <row r="8">
          <cell r="A8" t="str">
            <v>JÖNKÖPING</v>
          </cell>
          <cell r="M8">
            <v>0.68181818181818177</v>
          </cell>
        </row>
        <row r="9">
          <cell r="A9" t="str">
            <v>KALMAR</v>
          </cell>
          <cell r="M9">
            <v>0.5</v>
          </cell>
        </row>
        <row r="10">
          <cell r="A10" t="str">
            <v>KRONOBERG</v>
          </cell>
          <cell r="M10">
            <v>0.54913294797687862</v>
          </cell>
        </row>
        <row r="11">
          <cell r="A11" t="str">
            <v>NORRBOTTEN</v>
          </cell>
          <cell r="M11">
            <v>2.4548440065681447</v>
          </cell>
        </row>
        <row r="12">
          <cell r="A12" t="str">
            <v>SKÅNE</v>
          </cell>
          <cell r="M12">
            <v>1.2682280159080865</v>
          </cell>
        </row>
        <row r="13">
          <cell r="A13" t="str">
            <v>STOCKHOLM</v>
          </cell>
          <cell r="M13">
            <v>2.4113266705859298</v>
          </cell>
        </row>
        <row r="14">
          <cell r="A14" t="str">
            <v>SÖDERMANLAND</v>
          </cell>
          <cell r="M14">
            <v>0.43103448275862066</v>
          </cell>
        </row>
        <row r="15">
          <cell r="A15" t="str">
            <v>UPPSALA</v>
          </cell>
          <cell r="M15">
            <v>2.2923976608187133</v>
          </cell>
        </row>
        <row r="16">
          <cell r="A16" t="str">
            <v>VÄRMLAND</v>
          </cell>
          <cell r="M16">
            <v>1.35</v>
          </cell>
        </row>
        <row r="17">
          <cell r="A17" t="str">
            <v>VÄSTERBOTTEN</v>
          </cell>
          <cell r="M17">
            <v>1.9390862944162437</v>
          </cell>
        </row>
        <row r="18">
          <cell r="A18" t="str">
            <v>VÄSTERNORRLAND</v>
          </cell>
          <cell r="M18">
            <v>2.3740740740740742</v>
          </cell>
        </row>
        <row r="19">
          <cell r="A19" t="str">
            <v>VÄSTMANLAND</v>
          </cell>
          <cell r="M19">
            <v>7.8474576271186445</v>
          </cell>
        </row>
        <row r="20">
          <cell r="A20" t="str">
            <v>VÄSTRA GÖTALAND</v>
          </cell>
          <cell r="M20">
            <v>2.5873544093178036</v>
          </cell>
        </row>
        <row r="21">
          <cell r="A21" t="str">
            <v>ÖREBRO</v>
          </cell>
          <cell r="M21">
            <v>1.6593886462882097</v>
          </cell>
        </row>
        <row r="22">
          <cell r="A22" t="str">
            <v>ÖSTERGÖTLAND</v>
          </cell>
          <cell r="M22">
            <v>2.5062344139650872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grationsverket.se/Om-Migrationsverket/Statistik/Anvisning-till-kommuner-och-bosattning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699C-80C1-4DD8-8E33-BBCB60E16044}">
  <dimension ref="G1:AA55"/>
  <sheetViews>
    <sheetView tabSelected="1" workbookViewId="0">
      <selection activeCell="H1" sqref="H1:H1048576"/>
    </sheetView>
  </sheetViews>
  <sheetFormatPr defaultRowHeight="15"/>
  <cols>
    <col min="7" max="7" width="25.85546875" customWidth="1"/>
    <col min="19" max="19" width="16.42578125" customWidth="1"/>
    <col min="26" max="26" width="4.7109375" customWidth="1"/>
    <col min="27" max="27" width="9.140625" hidden="1" customWidth="1"/>
  </cols>
  <sheetData>
    <row r="1" spans="7:27" ht="72" customHeight="1">
      <c r="G1" s="30" t="s">
        <v>59</v>
      </c>
      <c r="H1" s="31" t="s">
        <v>60</v>
      </c>
      <c r="I1" s="83" t="s">
        <v>128</v>
      </c>
      <c r="J1" s="31" t="s">
        <v>61</v>
      </c>
      <c r="K1" s="32" t="s">
        <v>62</v>
      </c>
      <c r="L1" s="84" t="s">
        <v>102</v>
      </c>
      <c r="M1" s="84" t="s">
        <v>63</v>
      </c>
      <c r="N1" s="31" t="s">
        <v>64</v>
      </c>
      <c r="O1" s="33" t="s">
        <v>65</v>
      </c>
      <c r="P1" s="33" t="s">
        <v>66</v>
      </c>
      <c r="Q1" s="33" t="s">
        <v>67</v>
      </c>
      <c r="R1" s="34" t="s">
        <v>129</v>
      </c>
      <c r="S1" s="34" t="s">
        <v>68</v>
      </c>
      <c r="T1" s="124" t="s">
        <v>69</v>
      </c>
      <c r="U1" s="125"/>
      <c r="V1" s="125"/>
      <c r="W1" s="125"/>
      <c r="X1" s="125"/>
      <c r="Y1" s="125"/>
      <c r="Z1" s="125"/>
      <c r="AA1" s="126"/>
    </row>
    <row r="2" spans="7:27" ht="72.75" customHeight="1">
      <c r="G2" s="97" t="s">
        <v>70</v>
      </c>
      <c r="H2" s="35">
        <v>338</v>
      </c>
      <c r="I2" s="35"/>
      <c r="J2" s="36">
        <v>239</v>
      </c>
      <c r="K2" s="98">
        <v>96</v>
      </c>
      <c r="L2" s="85"/>
      <c r="M2" s="86">
        <f>H2-J2-L2</f>
        <v>99</v>
      </c>
      <c r="N2" s="37">
        <f t="shared" ref="N2:N23" si="0">J2/H2</f>
        <v>0.70710059171597628</v>
      </c>
      <c r="O2" s="35">
        <v>438</v>
      </c>
      <c r="P2" s="38">
        <v>289</v>
      </c>
      <c r="Q2" s="39">
        <f>O2-P2</f>
        <v>149</v>
      </c>
      <c r="R2" s="51">
        <v>65</v>
      </c>
      <c r="S2" s="99">
        <f>R2/(H2-L2)</f>
        <v>0.19230769230769232</v>
      </c>
      <c r="T2" s="118"/>
      <c r="U2" s="118"/>
      <c r="V2" s="118"/>
      <c r="W2" s="118"/>
      <c r="X2" s="118"/>
      <c r="Y2" s="118"/>
      <c r="Z2" s="118"/>
      <c r="AA2" s="118"/>
    </row>
    <row r="3" spans="7:27">
      <c r="G3" s="48" t="s">
        <v>71</v>
      </c>
      <c r="H3" s="42">
        <v>177</v>
      </c>
      <c r="I3" s="42"/>
      <c r="J3" s="43">
        <v>119</v>
      </c>
      <c r="K3" s="98">
        <v>2</v>
      </c>
      <c r="L3" s="85"/>
      <c r="M3" s="86">
        <f t="shared" ref="M3:M22" si="1">H3-J3-L3</f>
        <v>58</v>
      </c>
      <c r="N3" s="45">
        <f t="shared" si="0"/>
        <v>0.67231638418079098</v>
      </c>
      <c r="O3" s="42">
        <v>238</v>
      </c>
      <c r="P3" s="46">
        <v>155</v>
      </c>
      <c r="Q3" s="47">
        <f t="shared" ref="Q3:Q23" si="2">O3-P3</f>
        <v>83</v>
      </c>
      <c r="R3" s="146">
        <v>130</v>
      </c>
      <c r="S3" s="99">
        <f t="shared" ref="S3:S22" si="3">R3/(H3-L3)</f>
        <v>0.7344632768361582</v>
      </c>
      <c r="T3" s="118"/>
      <c r="U3" s="118"/>
      <c r="V3" s="118"/>
      <c r="W3" s="118"/>
      <c r="X3" s="118"/>
      <c r="Y3" s="118"/>
      <c r="Z3" s="118"/>
      <c r="AA3" s="118"/>
    </row>
    <row r="4" spans="7:27">
      <c r="G4" s="41" t="s">
        <v>72</v>
      </c>
      <c r="H4" s="49">
        <v>65</v>
      </c>
      <c r="I4" s="49"/>
      <c r="J4" s="43">
        <v>51</v>
      </c>
      <c r="K4" s="98">
        <v>2</v>
      </c>
      <c r="L4" s="85"/>
      <c r="M4" s="86">
        <f t="shared" si="1"/>
        <v>14</v>
      </c>
      <c r="N4" s="119">
        <f t="shared" si="0"/>
        <v>0.7846153846153846</v>
      </c>
      <c r="O4" s="49">
        <v>73</v>
      </c>
      <c r="P4" s="46">
        <v>56</v>
      </c>
      <c r="Q4" s="47">
        <f t="shared" si="2"/>
        <v>17</v>
      </c>
      <c r="R4" s="146">
        <v>100</v>
      </c>
      <c r="S4" s="40">
        <f t="shared" si="3"/>
        <v>1.5384615384615385</v>
      </c>
      <c r="T4" s="118"/>
      <c r="U4" s="118"/>
      <c r="V4" s="118"/>
      <c r="W4" s="118"/>
      <c r="X4" s="118"/>
      <c r="Y4" s="118"/>
      <c r="Z4" s="118"/>
      <c r="AA4" s="118"/>
    </row>
    <row r="5" spans="7:27">
      <c r="G5" s="48" t="s">
        <v>73</v>
      </c>
      <c r="H5" s="49">
        <v>218</v>
      </c>
      <c r="I5" s="49"/>
      <c r="J5" s="43">
        <v>97</v>
      </c>
      <c r="K5" s="44">
        <v>-12</v>
      </c>
      <c r="L5" s="85">
        <v>41</v>
      </c>
      <c r="M5" s="86">
        <f t="shared" si="1"/>
        <v>80</v>
      </c>
      <c r="N5" s="52">
        <f t="shared" si="0"/>
        <v>0.44495412844036697</v>
      </c>
      <c r="O5" s="49">
        <v>291</v>
      </c>
      <c r="P5" s="46">
        <v>131</v>
      </c>
      <c r="Q5" s="47">
        <f t="shared" si="2"/>
        <v>160</v>
      </c>
      <c r="R5" s="51">
        <v>245</v>
      </c>
      <c r="S5" s="40">
        <f t="shared" si="3"/>
        <v>1.384180790960452</v>
      </c>
      <c r="T5" s="118"/>
      <c r="U5" s="118"/>
      <c r="V5" s="118"/>
      <c r="W5" s="118"/>
      <c r="X5" s="118"/>
      <c r="Y5" s="118"/>
      <c r="Z5" s="118"/>
      <c r="AA5" s="118"/>
    </row>
    <row r="6" spans="7:27">
      <c r="G6" s="53" t="s">
        <v>74</v>
      </c>
      <c r="H6" s="49">
        <v>390</v>
      </c>
      <c r="I6" s="49"/>
      <c r="J6" s="43">
        <v>206</v>
      </c>
      <c r="K6" s="44">
        <v>-14</v>
      </c>
      <c r="L6" s="85"/>
      <c r="M6" s="86">
        <f t="shared" si="1"/>
        <v>184</v>
      </c>
      <c r="N6" s="54">
        <f t="shared" si="0"/>
        <v>0.52820512820512822</v>
      </c>
      <c r="O6" s="49">
        <v>490</v>
      </c>
      <c r="P6" s="46">
        <v>255</v>
      </c>
      <c r="Q6" s="47">
        <f t="shared" si="2"/>
        <v>235</v>
      </c>
      <c r="R6" s="51">
        <v>1797</v>
      </c>
      <c r="S6" s="100">
        <f t="shared" si="3"/>
        <v>4.6076923076923073</v>
      </c>
      <c r="T6" s="118"/>
      <c r="U6" s="118"/>
      <c r="V6" s="118"/>
      <c r="W6" s="118"/>
      <c r="X6" s="118"/>
      <c r="Y6" s="118"/>
      <c r="Z6" s="118"/>
      <c r="AA6" s="118"/>
    </row>
    <row r="7" spans="7:27">
      <c r="G7" s="41" t="s">
        <v>75</v>
      </c>
      <c r="H7" s="49">
        <v>124</v>
      </c>
      <c r="I7" s="49"/>
      <c r="J7" s="43">
        <v>100</v>
      </c>
      <c r="K7" s="44">
        <v>-4</v>
      </c>
      <c r="L7" s="85"/>
      <c r="M7" s="86">
        <f t="shared" si="1"/>
        <v>24</v>
      </c>
      <c r="N7" s="50">
        <f t="shared" si="0"/>
        <v>0.80645161290322576</v>
      </c>
      <c r="O7" s="49">
        <v>156</v>
      </c>
      <c r="P7" s="46">
        <v>124</v>
      </c>
      <c r="Q7" s="47">
        <f t="shared" si="2"/>
        <v>32</v>
      </c>
      <c r="R7" s="51">
        <v>134</v>
      </c>
      <c r="S7" s="40">
        <f t="shared" si="3"/>
        <v>1.0806451612903225</v>
      </c>
      <c r="T7" s="118"/>
      <c r="U7" s="118"/>
      <c r="V7" s="118"/>
      <c r="W7" s="118"/>
      <c r="X7" s="118"/>
      <c r="Y7" s="118"/>
      <c r="Z7" s="118"/>
      <c r="AA7" s="118"/>
    </row>
    <row r="8" spans="7:27">
      <c r="G8" s="41" t="s">
        <v>76</v>
      </c>
      <c r="H8" s="49">
        <v>308</v>
      </c>
      <c r="I8" s="49"/>
      <c r="J8" s="43">
        <v>173</v>
      </c>
      <c r="K8" s="44">
        <v>-9</v>
      </c>
      <c r="L8" s="85"/>
      <c r="M8" s="86">
        <f t="shared" si="1"/>
        <v>135</v>
      </c>
      <c r="N8" s="54">
        <f t="shared" si="0"/>
        <v>0.56168831168831168</v>
      </c>
      <c r="O8" s="49">
        <v>380</v>
      </c>
      <c r="P8" s="46">
        <v>217</v>
      </c>
      <c r="Q8" s="56">
        <f t="shared" si="2"/>
        <v>163</v>
      </c>
      <c r="R8" s="51">
        <v>210</v>
      </c>
      <c r="S8" s="99">
        <f t="shared" si="3"/>
        <v>0.68181818181818177</v>
      </c>
      <c r="T8" s="118"/>
      <c r="U8" s="118"/>
      <c r="V8" s="118"/>
      <c r="W8" s="118"/>
      <c r="X8" s="118"/>
      <c r="Y8" s="118"/>
      <c r="Z8" s="118"/>
      <c r="AA8" s="118"/>
    </row>
    <row r="9" spans="7:27">
      <c r="G9" s="48" t="s">
        <v>77</v>
      </c>
      <c r="H9" s="49">
        <v>261</v>
      </c>
      <c r="I9" s="49"/>
      <c r="J9" s="43">
        <v>161</v>
      </c>
      <c r="K9" s="98">
        <v>14</v>
      </c>
      <c r="L9" s="85">
        <v>1</v>
      </c>
      <c r="M9" s="86">
        <f t="shared" si="1"/>
        <v>99</v>
      </c>
      <c r="N9" s="54">
        <f t="shared" si="0"/>
        <v>0.61685823754789271</v>
      </c>
      <c r="O9" s="49">
        <v>324</v>
      </c>
      <c r="P9" s="46">
        <v>197</v>
      </c>
      <c r="Q9" s="47">
        <f t="shared" si="2"/>
        <v>127</v>
      </c>
      <c r="R9" s="51">
        <v>130</v>
      </c>
      <c r="S9" s="99">
        <f t="shared" si="3"/>
        <v>0.5</v>
      </c>
      <c r="T9" s="118"/>
      <c r="U9" s="118"/>
      <c r="V9" s="118"/>
      <c r="W9" s="118"/>
      <c r="X9" s="118"/>
      <c r="Y9" s="118"/>
      <c r="Z9" s="118"/>
      <c r="AA9" s="118"/>
    </row>
    <row r="10" spans="7:27">
      <c r="G10" s="41" t="s">
        <v>78</v>
      </c>
      <c r="H10" s="49">
        <v>347</v>
      </c>
      <c r="I10" s="49"/>
      <c r="J10" s="43">
        <v>144</v>
      </c>
      <c r="K10" s="98">
        <v>15</v>
      </c>
      <c r="L10" s="85">
        <v>1</v>
      </c>
      <c r="M10" s="86">
        <f t="shared" si="1"/>
        <v>202</v>
      </c>
      <c r="N10" s="87">
        <f t="shared" si="0"/>
        <v>0.41498559077809799</v>
      </c>
      <c r="O10" s="49">
        <v>496</v>
      </c>
      <c r="P10" s="46">
        <v>201</v>
      </c>
      <c r="Q10" s="47">
        <f t="shared" si="2"/>
        <v>295</v>
      </c>
      <c r="R10" s="51">
        <v>190</v>
      </c>
      <c r="S10" s="99">
        <f t="shared" si="3"/>
        <v>0.54913294797687862</v>
      </c>
      <c r="T10" s="118"/>
      <c r="U10" s="118"/>
      <c r="V10" s="118"/>
      <c r="W10" s="118"/>
      <c r="X10" s="118"/>
      <c r="Y10" s="118"/>
      <c r="Z10" s="118"/>
      <c r="AA10" s="118"/>
    </row>
    <row r="11" spans="7:27">
      <c r="G11" s="41" t="s">
        <v>79</v>
      </c>
      <c r="H11" s="49">
        <v>627</v>
      </c>
      <c r="I11" s="49"/>
      <c r="J11" s="43">
        <v>277</v>
      </c>
      <c r="K11" s="98">
        <v>10</v>
      </c>
      <c r="L11" s="85">
        <v>18</v>
      </c>
      <c r="M11" s="86">
        <f t="shared" si="1"/>
        <v>332</v>
      </c>
      <c r="N11" s="52">
        <f t="shared" si="0"/>
        <v>0.44178628389154706</v>
      </c>
      <c r="O11" s="49">
        <v>821</v>
      </c>
      <c r="P11" s="46">
        <v>337</v>
      </c>
      <c r="Q11" s="47">
        <f t="shared" si="2"/>
        <v>484</v>
      </c>
      <c r="R11" s="51">
        <v>1495</v>
      </c>
      <c r="S11" s="100">
        <f t="shared" si="3"/>
        <v>2.4548440065681447</v>
      </c>
      <c r="T11" s="118"/>
      <c r="U11" s="118"/>
      <c r="V11" s="118"/>
      <c r="W11" s="118"/>
      <c r="X11" s="118"/>
      <c r="Y11" s="118"/>
      <c r="Z11" s="118"/>
      <c r="AA11" s="118"/>
    </row>
    <row r="12" spans="7:27">
      <c r="G12" s="41" t="s">
        <v>80</v>
      </c>
      <c r="H12" s="49">
        <v>2433</v>
      </c>
      <c r="I12" s="49"/>
      <c r="J12" s="43">
        <v>1357</v>
      </c>
      <c r="K12" s="98">
        <v>136</v>
      </c>
      <c r="L12" s="85">
        <v>170</v>
      </c>
      <c r="M12" s="86">
        <f t="shared" si="1"/>
        <v>906</v>
      </c>
      <c r="N12" s="54">
        <f t="shared" si="0"/>
        <v>0.55774763666255656</v>
      </c>
      <c r="O12" s="49">
        <v>3027</v>
      </c>
      <c r="P12" s="46">
        <v>1620</v>
      </c>
      <c r="Q12" s="47">
        <f t="shared" si="2"/>
        <v>1407</v>
      </c>
      <c r="R12" s="51">
        <v>2870</v>
      </c>
      <c r="S12" s="40">
        <f t="shared" si="3"/>
        <v>1.2682280159080865</v>
      </c>
      <c r="T12" s="118"/>
      <c r="U12" s="118"/>
      <c r="V12" s="118"/>
      <c r="W12" s="118"/>
      <c r="X12" s="118"/>
      <c r="Y12" s="118"/>
      <c r="Z12" s="118"/>
      <c r="AA12" s="118"/>
    </row>
    <row r="13" spans="7:27">
      <c r="G13" s="41" t="s">
        <v>81</v>
      </c>
      <c r="H13" s="49">
        <v>5453</v>
      </c>
      <c r="I13" s="49"/>
      <c r="J13" s="43">
        <v>3295</v>
      </c>
      <c r="K13" s="44">
        <v>-29</v>
      </c>
      <c r="L13" s="85">
        <v>350</v>
      </c>
      <c r="M13" s="86">
        <f t="shared" si="1"/>
        <v>1808</v>
      </c>
      <c r="N13" s="54">
        <f t="shared" si="0"/>
        <v>0.60425453878598934</v>
      </c>
      <c r="O13" s="49">
        <v>6975</v>
      </c>
      <c r="P13" s="46">
        <v>4133</v>
      </c>
      <c r="Q13" s="47">
        <f t="shared" si="2"/>
        <v>2842</v>
      </c>
      <c r="R13" s="51">
        <v>12305</v>
      </c>
      <c r="S13" s="100">
        <f t="shared" si="3"/>
        <v>2.4113266705859298</v>
      </c>
      <c r="T13" s="118"/>
      <c r="U13" s="118"/>
      <c r="V13" s="118"/>
      <c r="W13" s="118"/>
      <c r="X13" s="118"/>
      <c r="Y13" s="118"/>
      <c r="Z13" s="118"/>
      <c r="AA13" s="118"/>
    </row>
    <row r="14" spans="7:27">
      <c r="G14" s="48" t="s">
        <v>82</v>
      </c>
      <c r="H14" s="49">
        <v>310</v>
      </c>
      <c r="I14" s="49"/>
      <c r="J14" s="43">
        <v>113</v>
      </c>
      <c r="K14" s="44">
        <v>-17</v>
      </c>
      <c r="L14" s="85">
        <v>78</v>
      </c>
      <c r="M14" s="86">
        <f t="shared" si="1"/>
        <v>119</v>
      </c>
      <c r="N14" s="54">
        <f t="shared" si="0"/>
        <v>0.36451612903225805</v>
      </c>
      <c r="O14" s="49">
        <v>386</v>
      </c>
      <c r="P14" s="46">
        <v>148</v>
      </c>
      <c r="Q14" s="47">
        <f t="shared" si="2"/>
        <v>238</v>
      </c>
      <c r="R14" s="146">
        <v>100</v>
      </c>
      <c r="S14" s="99">
        <f t="shared" si="3"/>
        <v>0.43103448275862066</v>
      </c>
      <c r="T14" s="118"/>
      <c r="U14" s="118"/>
      <c r="V14" s="118"/>
      <c r="W14" s="118"/>
      <c r="X14" s="118"/>
      <c r="Y14" s="118"/>
      <c r="Z14" s="118"/>
      <c r="AA14" s="118"/>
    </row>
    <row r="15" spans="7:27">
      <c r="G15" s="41" t="s">
        <v>83</v>
      </c>
      <c r="H15" s="49">
        <v>342</v>
      </c>
      <c r="I15" s="49"/>
      <c r="J15" s="43">
        <v>225</v>
      </c>
      <c r="K15" s="44">
        <v>-6</v>
      </c>
      <c r="L15" s="85"/>
      <c r="M15" s="86">
        <f t="shared" si="1"/>
        <v>117</v>
      </c>
      <c r="N15" s="54">
        <f t="shared" si="0"/>
        <v>0.65789473684210531</v>
      </c>
      <c r="O15" s="49">
        <v>425</v>
      </c>
      <c r="P15" s="46">
        <v>272</v>
      </c>
      <c r="Q15" s="47">
        <f t="shared" si="2"/>
        <v>153</v>
      </c>
      <c r="R15" s="51">
        <v>784</v>
      </c>
      <c r="S15" s="100">
        <f t="shared" si="3"/>
        <v>2.2923976608187133</v>
      </c>
      <c r="T15" s="118"/>
      <c r="U15" s="118"/>
      <c r="V15" s="118"/>
      <c r="W15" s="118"/>
      <c r="X15" s="118"/>
      <c r="Y15" s="118"/>
      <c r="Z15" s="118"/>
      <c r="AA15" s="118"/>
    </row>
    <row r="16" spans="7:27">
      <c r="G16" s="41" t="s">
        <v>84</v>
      </c>
      <c r="H16" s="49">
        <v>200</v>
      </c>
      <c r="I16" s="49"/>
      <c r="J16" s="43">
        <v>118</v>
      </c>
      <c r="K16" s="98">
        <v>3</v>
      </c>
      <c r="L16" s="85"/>
      <c r="M16" s="86">
        <f t="shared" si="1"/>
        <v>82</v>
      </c>
      <c r="N16" s="54">
        <f t="shared" si="0"/>
        <v>0.59</v>
      </c>
      <c r="O16" s="49">
        <v>255</v>
      </c>
      <c r="P16" s="46">
        <v>156</v>
      </c>
      <c r="Q16" s="47">
        <f t="shared" si="2"/>
        <v>99</v>
      </c>
      <c r="R16" s="51">
        <v>270</v>
      </c>
      <c r="S16" s="40">
        <f t="shared" si="3"/>
        <v>1.35</v>
      </c>
      <c r="T16" s="118"/>
      <c r="U16" s="118"/>
      <c r="V16" s="118"/>
      <c r="W16" s="118"/>
      <c r="X16" s="118"/>
      <c r="Y16" s="118"/>
      <c r="Z16" s="118"/>
      <c r="AA16" s="118"/>
    </row>
    <row r="17" spans="7:27">
      <c r="G17" s="41" t="s">
        <v>85</v>
      </c>
      <c r="H17" s="49">
        <v>197</v>
      </c>
      <c r="I17" s="49"/>
      <c r="J17" s="43">
        <v>133</v>
      </c>
      <c r="K17" s="98">
        <v>4</v>
      </c>
      <c r="L17" s="85"/>
      <c r="M17" s="86">
        <f t="shared" si="1"/>
        <v>64</v>
      </c>
      <c r="N17" s="52">
        <f t="shared" si="0"/>
        <v>0.67512690355329952</v>
      </c>
      <c r="O17" s="49">
        <v>255</v>
      </c>
      <c r="P17" s="46">
        <v>166</v>
      </c>
      <c r="Q17" s="47">
        <f t="shared" si="2"/>
        <v>89</v>
      </c>
      <c r="R17" s="51">
        <v>382</v>
      </c>
      <c r="S17" s="40">
        <f t="shared" si="3"/>
        <v>1.9390862944162437</v>
      </c>
      <c r="T17" s="118"/>
      <c r="U17" s="118"/>
      <c r="V17" s="118"/>
      <c r="W17" s="118"/>
      <c r="X17" s="118"/>
      <c r="Y17" s="118"/>
      <c r="Z17" s="118"/>
      <c r="AA17" s="118"/>
    </row>
    <row r="18" spans="7:27">
      <c r="G18" s="41" t="s">
        <v>86</v>
      </c>
      <c r="H18" s="49">
        <v>272</v>
      </c>
      <c r="I18" s="49"/>
      <c r="J18" s="43">
        <v>170</v>
      </c>
      <c r="K18" s="44">
        <v>-5</v>
      </c>
      <c r="L18" s="85">
        <v>2</v>
      </c>
      <c r="M18" s="86">
        <f t="shared" si="1"/>
        <v>100</v>
      </c>
      <c r="N18" s="52">
        <f t="shared" si="0"/>
        <v>0.625</v>
      </c>
      <c r="O18" s="49">
        <v>411</v>
      </c>
      <c r="P18" s="46">
        <v>245</v>
      </c>
      <c r="Q18" s="47">
        <f t="shared" si="2"/>
        <v>166</v>
      </c>
      <c r="R18" s="49">
        <v>641</v>
      </c>
      <c r="S18" s="100">
        <f t="shared" si="3"/>
        <v>2.3740740740740742</v>
      </c>
      <c r="T18" s="118"/>
      <c r="U18" s="118"/>
      <c r="V18" s="118"/>
      <c r="W18" s="118"/>
      <c r="X18" s="118"/>
      <c r="Y18" s="118"/>
      <c r="Z18" s="118"/>
      <c r="AA18" s="118"/>
    </row>
    <row r="19" spans="7:27">
      <c r="G19" s="41" t="s">
        <v>87</v>
      </c>
      <c r="H19" s="49">
        <v>390</v>
      </c>
      <c r="I19" s="49"/>
      <c r="J19" s="43">
        <v>135</v>
      </c>
      <c r="K19" s="44">
        <v>-6</v>
      </c>
      <c r="L19" s="85">
        <v>95</v>
      </c>
      <c r="M19" s="86">
        <f t="shared" si="1"/>
        <v>160</v>
      </c>
      <c r="N19" s="54">
        <f t="shared" si="0"/>
        <v>0.34615384615384615</v>
      </c>
      <c r="O19" s="49">
        <v>510</v>
      </c>
      <c r="P19" s="46">
        <v>177</v>
      </c>
      <c r="Q19" s="47">
        <f t="shared" si="2"/>
        <v>333</v>
      </c>
      <c r="R19" s="51">
        <v>2315</v>
      </c>
      <c r="S19" s="100">
        <f t="shared" si="3"/>
        <v>7.8474576271186445</v>
      </c>
      <c r="T19" s="118"/>
      <c r="U19" s="118"/>
      <c r="V19" s="118"/>
      <c r="W19" s="118"/>
      <c r="X19" s="118"/>
      <c r="Y19" s="118"/>
      <c r="Z19" s="118"/>
      <c r="AA19" s="118"/>
    </row>
    <row r="20" spans="7:27">
      <c r="G20" s="41" t="s">
        <v>88</v>
      </c>
      <c r="H20" s="49">
        <v>1992</v>
      </c>
      <c r="I20" s="49"/>
      <c r="J20" s="43">
        <v>804</v>
      </c>
      <c r="K20" s="44">
        <v>-17</v>
      </c>
      <c r="L20" s="85">
        <v>189</v>
      </c>
      <c r="M20" s="86">
        <f t="shared" si="1"/>
        <v>999</v>
      </c>
      <c r="N20" s="57">
        <f t="shared" si="0"/>
        <v>0.40361445783132532</v>
      </c>
      <c r="O20" s="49">
        <v>2576</v>
      </c>
      <c r="P20" s="46">
        <v>1014</v>
      </c>
      <c r="Q20" s="47">
        <f t="shared" si="2"/>
        <v>1562</v>
      </c>
      <c r="R20" s="51">
        <v>4665</v>
      </c>
      <c r="S20" s="100">
        <f t="shared" si="3"/>
        <v>2.5873544093178036</v>
      </c>
      <c r="T20" s="118"/>
      <c r="U20" s="118"/>
      <c r="V20" s="118"/>
      <c r="W20" s="118"/>
      <c r="X20" s="118"/>
      <c r="Y20" s="118"/>
      <c r="Z20" s="118"/>
      <c r="AA20" s="118"/>
    </row>
    <row r="21" spans="7:27">
      <c r="G21" s="41" t="s">
        <v>89</v>
      </c>
      <c r="H21" s="49">
        <v>230</v>
      </c>
      <c r="I21" s="49"/>
      <c r="J21" s="43">
        <v>103</v>
      </c>
      <c r="K21" s="44">
        <v>-2</v>
      </c>
      <c r="L21" s="85">
        <v>1</v>
      </c>
      <c r="M21" s="86">
        <f t="shared" si="1"/>
        <v>126</v>
      </c>
      <c r="N21" s="54">
        <f t="shared" si="0"/>
        <v>0.44782608695652176</v>
      </c>
      <c r="O21" s="49">
        <v>320</v>
      </c>
      <c r="P21" s="46">
        <v>140</v>
      </c>
      <c r="Q21" s="47">
        <f t="shared" si="2"/>
        <v>180</v>
      </c>
      <c r="R21" s="146">
        <v>380</v>
      </c>
      <c r="S21" s="40">
        <f t="shared" si="3"/>
        <v>1.6593886462882097</v>
      </c>
      <c r="T21" s="118"/>
      <c r="U21" s="118"/>
      <c r="V21" s="118"/>
      <c r="W21" s="118"/>
      <c r="X21" s="118"/>
      <c r="Y21" s="118"/>
      <c r="Z21" s="118"/>
      <c r="AA21" s="118"/>
    </row>
    <row r="22" spans="7:27" ht="15.75" thickBot="1">
      <c r="G22" s="41" t="s">
        <v>90</v>
      </c>
      <c r="H22" s="42">
        <v>404</v>
      </c>
      <c r="I22" s="42"/>
      <c r="J22" s="43">
        <v>204</v>
      </c>
      <c r="K22" s="98">
        <v>-17</v>
      </c>
      <c r="L22" s="85">
        <v>3</v>
      </c>
      <c r="M22" s="86">
        <f t="shared" si="1"/>
        <v>197</v>
      </c>
      <c r="N22" s="45">
        <f t="shared" si="0"/>
        <v>0.50495049504950495</v>
      </c>
      <c r="O22" s="42">
        <v>539</v>
      </c>
      <c r="P22" s="46">
        <v>265</v>
      </c>
      <c r="Q22" s="47">
        <f t="shared" si="2"/>
        <v>274</v>
      </c>
      <c r="R22" s="51">
        <v>1005</v>
      </c>
      <c r="S22" s="100">
        <f t="shared" si="3"/>
        <v>2.5062344139650872</v>
      </c>
      <c r="T22" s="118"/>
      <c r="U22" s="118"/>
      <c r="V22" s="118"/>
      <c r="W22" s="118"/>
      <c r="X22" s="118"/>
      <c r="Y22" s="118"/>
      <c r="Z22" s="118"/>
      <c r="AA22" s="118"/>
    </row>
    <row r="23" spans="7:27" ht="15.75" thickBot="1">
      <c r="G23" s="58" t="s">
        <v>103</v>
      </c>
      <c r="H23" s="59">
        <v>15448</v>
      </c>
      <c r="I23" s="60"/>
      <c r="J23" s="61">
        <v>8236</v>
      </c>
      <c r="K23" s="147">
        <v>139</v>
      </c>
      <c r="L23" s="88">
        <v>963</v>
      </c>
      <c r="M23" s="89">
        <f>H23-J23-L2</f>
        <v>7212</v>
      </c>
      <c r="N23" s="62">
        <f t="shared" si="0"/>
        <v>0.53314344899016053</v>
      </c>
      <c r="O23" s="59">
        <v>19892</v>
      </c>
      <c r="P23" s="59">
        <v>10330</v>
      </c>
      <c r="Q23" s="63">
        <f t="shared" si="2"/>
        <v>9562</v>
      </c>
      <c r="R23" s="109">
        <f>SUM(R2:R22)</f>
        <v>30213</v>
      </c>
      <c r="S23" s="64">
        <f>R23/(H23-L23)</f>
        <v>2.0858129099068003</v>
      </c>
      <c r="T23" s="118"/>
      <c r="U23" s="118"/>
      <c r="V23" s="118"/>
      <c r="W23" s="118"/>
      <c r="X23" s="118"/>
      <c r="Y23" s="118"/>
      <c r="Z23" s="118"/>
      <c r="AA23" s="118"/>
    </row>
    <row r="24" spans="7:27" ht="57.6" customHeight="1">
      <c r="G24" s="65" t="s">
        <v>91</v>
      </c>
      <c r="H24" s="66" t="s">
        <v>92</v>
      </c>
      <c r="I24" s="66"/>
      <c r="J24" s="66" t="s">
        <v>61</v>
      </c>
      <c r="K24" s="32" t="s">
        <v>62</v>
      </c>
      <c r="L24" s="84" t="s">
        <v>102</v>
      </c>
      <c r="M24" s="66" t="s">
        <v>63</v>
      </c>
      <c r="N24" s="67" t="s">
        <v>64</v>
      </c>
      <c r="O24" s="68"/>
      <c r="P24" s="68"/>
      <c r="Q24" s="69" t="s">
        <v>67</v>
      </c>
      <c r="R24" s="127" t="s">
        <v>130</v>
      </c>
      <c r="S24" s="128"/>
      <c r="T24" s="118"/>
      <c r="U24" s="118"/>
      <c r="V24" s="118"/>
      <c r="W24" s="118"/>
      <c r="X24" s="118"/>
      <c r="Y24" s="118"/>
      <c r="Z24" s="118"/>
      <c r="AA24" s="118"/>
    </row>
    <row r="25" spans="7:27" ht="51.75" customHeight="1">
      <c r="G25" s="70" t="s">
        <v>93</v>
      </c>
      <c r="H25" s="71">
        <f>H5+H7+H11+H17+H18</f>
        <v>1438</v>
      </c>
      <c r="I25" s="71">
        <f>I5+I7+I11+I17+I18</f>
        <v>0</v>
      </c>
      <c r="J25" s="71">
        <f>J5+J7+J11+J17+J18</f>
        <v>777</v>
      </c>
      <c r="K25" s="75">
        <f>J25-784</f>
        <v>-7</v>
      </c>
      <c r="L25" s="90">
        <f>L5+L7+L11+L17+L18</f>
        <v>61</v>
      </c>
      <c r="M25" s="91">
        <f>H25-J25-L25</f>
        <v>600</v>
      </c>
      <c r="N25" s="72">
        <f>J25/H25</f>
        <v>0.54033379694019468</v>
      </c>
      <c r="O25" s="71"/>
      <c r="P25" s="71"/>
      <c r="Q25" s="71">
        <f>Q5+Q7+Q10+Q17+Q18</f>
        <v>742</v>
      </c>
      <c r="R25" s="71">
        <f>R5+R7+R11+R17+R18</f>
        <v>2897</v>
      </c>
      <c r="S25" s="111">
        <f>R25/(H25-L25)</f>
        <v>2.1038489469862021</v>
      </c>
      <c r="T25" s="118"/>
      <c r="U25" s="118"/>
      <c r="V25" s="118"/>
      <c r="W25" s="118"/>
      <c r="X25" s="118"/>
      <c r="Y25" s="118"/>
      <c r="Z25" s="118"/>
      <c r="AA25" s="118"/>
    </row>
    <row r="26" spans="7:27">
      <c r="G26" s="73" t="s">
        <v>94</v>
      </c>
      <c r="H26" s="74">
        <f>H13+H15+H19+H14+H22+H4</f>
        <v>6964</v>
      </c>
      <c r="I26" s="74">
        <f>I13+I15+I19+I14+I22+I4</f>
        <v>0</v>
      </c>
      <c r="J26" s="74">
        <f>J13+J15+J19+J14+J22+J4</f>
        <v>4023</v>
      </c>
      <c r="K26" s="75">
        <f>J26-4096</f>
        <v>-73</v>
      </c>
      <c r="L26" s="92">
        <f>L4+L13+L14+L15+L19+22</f>
        <v>545</v>
      </c>
      <c r="M26" s="91">
        <f t="shared" ref="M26:M28" si="4">H26-J26-L26</f>
        <v>2396</v>
      </c>
      <c r="N26" s="55">
        <f>J26/H26</f>
        <v>0.57768523836875363</v>
      </c>
      <c r="O26" s="74"/>
      <c r="P26" s="74"/>
      <c r="Q26" s="74">
        <f>Q13+Q15+Q19+Q14+Q22+Q4</f>
        <v>3857</v>
      </c>
      <c r="R26" s="74">
        <f>R13+R15+R19+R14+R22+R4</f>
        <v>16609</v>
      </c>
      <c r="S26" s="101">
        <f t="shared" ref="S26:S28" si="5">R26/(H26-L26)</f>
        <v>2.5874746845303007</v>
      </c>
      <c r="T26" s="118"/>
      <c r="U26" s="118"/>
      <c r="V26" s="118"/>
      <c r="W26" s="118"/>
      <c r="X26" s="118"/>
      <c r="Y26" s="118"/>
      <c r="Z26" s="118"/>
      <c r="AA26" s="118"/>
    </row>
    <row r="27" spans="7:27">
      <c r="G27" s="73" t="s">
        <v>95</v>
      </c>
      <c r="H27" s="74">
        <f>H3+H16+H20+H21</f>
        <v>2599</v>
      </c>
      <c r="I27" s="74">
        <f>I3+I16+I20+I21</f>
        <v>0</v>
      </c>
      <c r="J27" s="74">
        <f>J3+J16+J20+J21</f>
        <v>1144</v>
      </c>
      <c r="K27" s="75">
        <f>J27-1158</f>
        <v>-14</v>
      </c>
      <c r="L27" s="92">
        <f>L3+L16+L20+L21</f>
        <v>190</v>
      </c>
      <c r="M27" s="91">
        <f t="shared" si="4"/>
        <v>1265</v>
      </c>
      <c r="N27" s="55">
        <f>J27/H27</f>
        <v>0.44016929588303194</v>
      </c>
      <c r="O27" s="74"/>
      <c r="P27" s="74"/>
      <c r="Q27" s="74">
        <f>Q3+Q16+Q20+Q21</f>
        <v>1924</v>
      </c>
      <c r="R27" s="74">
        <f>R3+R16+R20+R21</f>
        <v>5445</v>
      </c>
      <c r="S27" s="101">
        <f t="shared" si="5"/>
        <v>2.2602739726027399</v>
      </c>
      <c r="T27" s="118"/>
      <c r="U27" s="118"/>
      <c r="V27" s="118"/>
      <c r="W27" s="118"/>
      <c r="X27" s="118"/>
      <c r="Y27" s="118"/>
      <c r="Z27" s="118"/>
      <c r="AA27" s="118"/>
    </row>
    <row r="28" spans="7:27" ht="15.75" thickBot="1">
      <c r="G28" s="76" t="s">
        <v>96</v>
      </c>
      <c r="H28" s="77">
        <f>H2+H6+H8+H9+H10+H12</f>
        <v>4077</v>
      </c>
      <c r="I28" s="77">
        <f>I2+I6+I8+I9+I10+I12</f>
        <v>0</v>
      </c>
      <c r="J28" s="77">
        <f>J2+J6+J8+J9+J10+J12</f>
        <v>2280</v>
      </c>
      <c r="K28" s="110">
        <f>J28-2042</f>
        <v>238</v>
      </c>
      <c r="L28" s="93">
        <f>L3+L6+L8+L9+L10+L12</f>
        <v>172</v>
      </c>
      <c r="M28" s="91">
        <f t="shared" si="4"/>
        <v>1625</v>
      </c>
      <c r="N28" s="78">
        <f>J28/H28</f>
        <v>0.55923473142016189</v>
      </c>
      <c r="O28" s="77"/>
      <c r="P28" s="77"/>
      <c r="Q28" s="77">
        <f>Q2+Q6+Q8+Q9+Q10+Q12</f>
        <v>2376</v>
      </c>
      <c r="R28" s="77">
        <f>R2+R6+R8+R9+R10+R12</f>
        <v>5262</v>
      </c>
      <c r="S28" s="112">
        <f t="shared" si="5"/>
        <v>1.3475032010243277</v>
      </c>
      <c r="T28" s="118"/>
      <c r="U28" s="118"/>
      <c r="V28" s="118"/>
      <c r="W28" s="118"/>
      <c r="X28" s="118"/>
      <c r="Y28" s="118"/>
      <c r="Z28" s="118"/>
      <c r="AA28" s="118"/>
    </row>
    <row r="29" spans="7:27" ht="15.75" customHeight="1" thickBot="1"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29" t="s">
        <v>115</v>
      </c>
      <c r="T29" s="118"/>
      <c r="U29" s="118"/>
      <c r="V29" s="118"/>
      <c r="W29" s="118"/>
      <c r="X29" s="118"/>
      <c r="Y29" s="118"/>
      <c r="Z29" s="118"/>
      <c r="AA29" s="118"/>
    </row>
    <row r="30" spans="7:27" ht="15.75" customHeight="1">
      <c r="G30" s="118"/>
      <c r="H30" s="130" t="s">
        <v>97</v>
      </c>
      <c r="I30" s="131"/>
      <c r="J30" s="131"/>
      <c r="K30" s="94">
        <f>15733-H23</f>
        <v>285</v>
      </c>
      <c r="L30" s="132" t="s">
        <v>104</v>
      </c>
      <c r="M30" s="132"/>
      <c r="N30" s="132"/>
      <c r="O30" s="132"/>
      <c r="P30" s="132"/>
      <c r="Q30" s="133"/>
      <c r="R30" s="118"/>
      <c r="S30" s="129"/>
      <c r="T30" s="118"/>
      <c r="U30" s="118"/>
      <c r="V30" s="118"/>
      <c r="W30" s="118"/>
      <c r="X30" s="118"/>
      <c r="Y30" s="118"/>
      <c r="Z30" s="118"/>
      <c r="AA30" s="118"/>
    </row>
    <row r="31" spans="7:27">
      <c r="G31" s="79"/>
      <c r="H31" s="95" t="s">
        <v>98</v>
      </c>
      <c r="I31" s="80"/>
      <c r="J31" s="134" t="s">
        <v>131</v>
      </c>
      <c r="K31" s="134"/>
      <c r="L31" s="134"/>
      <c r="M31" s="134"/>
      <c r="N31" s="134"/>
      <c r="O31" s="134"/>
      <c r="P31" s="134"/>
      <c r="Q31" s="135"/>
      <c r="R31" s="118"/>
      <c r="S31" s="96" t="s">
        <v>99</v>
      </c>
      <c r="T31" s="118"/>
      <c r="U31" s="118"/>
      <c r="V31" s="118"/>
      <c r="W31" s="118"/>
      <c r="X31" s="118"/>
      <c r="Y31" s="118"/>
      <c r="Z31" s="118"/>
      <c r="AA31" s="118"/>
    </row>
    <row r="32" spans="7:27">
      <c r="G32" s="81"/>
      <c r="H32" s="136" t="s">
        <v>132</v>
      </c>
      <c r="I32" s="137"/>
      <c r="J32" s="137"/>
      <c r="K32" s="137"/>
      <c r="L32" s="137"/>
      <c r="M32" s="137"/>
      <c r="N32" s="137"/>
      <c r="O32" s="137"/>
      <c r="P32" s="137"/>
      <c r="Q32" s="138"/>
      <c r="R32" s="118"/>
      <c r="S32" s="82" t="s">
        <v>100</v>
      </c>
      <c r="T32" s="118"/>
      <c r="U32" s="118"/>
      <c r="V32" s="118"/>
      <c r="W32" s="118"/>
      <c r="X32" s="118"/>
      <c r="Y32" s="118"/>
      <c r="Z32" s="118"/>
      <c r="AA32" s="118"/>
    </row>
    <row r="33" spans="7:27">
      <c r="G33" s="118"/>
      <c r="H33" s="121" t="s">
        <v>119</v>
      </c>
      <c r="I33" s="122"/>
      <c r="J33" s="122"/>
      <c r="K33" s="122"/>
      <c r="L33" s="122"/>
      <c r="M33" s="122"/>
      <c r="N33" s="122"/>
      <c r="O33" s="122"/>
      <c r="P33" s="122"/>
      <c r="Q33" s="123"/>
      <c r="R33" s="118"/>
      <c r="S33" s="118"/>
      <c r="T33" s="118"/>
      <c r="U33" s="118"/>
      <c r="V33" s="118"/>
      <c r="W33" s="118"/>
      <c r="X33" s="118"/>
      <c r="Y33" s="118"/>
      <c r="Z33" s="118"/>
      <c r="AA33" s="118"/>
    </row>
    <row r="34" spans="7:27">
      <c r="G34" s="118"/>
      <c r="H34" s="102">
        <v>57611</v>
      </c>
      <c r="I34" s="103">
        <f>J34-H34</f>
        <v>1660</v>
      </c>
      <c r="J34" s="104">
        <v>59271</v>
      </c>
      <c r="K34" s="103">
        <f>L34-J34</f>
        <v>634</v>
      </c>
      <c r="L34" s="105">
        <v>59905</v>
      </c>
      <c r="M34" s="113">
        <v>453</v>
      </c>
      <c r="N34" s="104">
        <v>59452</v>
      </c>
      <c r="O34" s="104">
        <v>58413</v>
      </c>
      <c r="P34" s="104">
        <v>58005</v>
      </c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8"/>
    </row>
    <row r="35" spans="7:27" ht="15.75" thickBot="1">
      <c r="G35" s="118"/>
      <c r="H35" s="106" t="s">
        <v>106</v>
      </c>
      <c r="I35" s="107" t="s">
        <v>107</v>
      </c>
      <c r="J35" s="108" t="s">
        <v>108</v>
      </c>
      <c r="K35" s="107" t="s">
        <v>107</v>
      </c>
      <c r="L35" s="114" t="s">
        <v>109</v>
      </c>
      <c r="M35" s="115" t="s">
        <v>116</v>
      </c>
      <c r="N35" s="108" t="s">
        <v>110</v>
      </c>
      <c r="O35" s="108" t="s">
        <v>117</v>
      </c>
      <c r="P35" s="108" t="s">
        <v>120</v>
      </c>
      <c r="Q35" s="148" t="s">
        <v>122</v>
      </c>
      <c r="R35" s="118"/>
      <c r="S35" s="118"/>
      <c r="T35" s="118"/>
      <c r="U35" s="118"/>
      <c r="V35" s="118"/>
      <c r="W35" s="118"/>
      <c r="X35" s="118"/>
      <c r="Y35" s="118"/>
      <c r="Z35" s="118"/>
      <c r="AA35" s="118"/>
    </row>
    <row r="36" spans="7:27"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</row>
    <row r="37" spans="7:27">
      <c r="G37" s="118"/>
      <c r="H37" s="116" t="s">
        <v>111</v>
      </c>
      <c r="I37" s="116" t="s">
        <v>121</v>
      </c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</row>
    <row r="38" spans="7:27">
      <c r="G38" s="118"/>
      <c r="H38" s="118" t="s">
        <v>112</v>
      </c>
      <c r="I38" s="118">
        <v>57611</v>
      </c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</row>
    <row r="39" spans="7:27">
      <c r="G39" s="118"/>
      <c r="H39" s="118" t="s">
        <v>113</v>
      </c>
      <c r="I39" s="118">
        <v>59271</v>
      </c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</row>
    <row r="40" spans="7:27">
      <c r="G40" s="118"/>
      <c r="H40" s="116" t="s">
        <v>114</v>
      </c>
      <c r="I40" s="116">
        <v>59905</v>
      </c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</row>
    <row r="41" spans="7:27">
      <c r="G41" s="118"/>
      <c r="H41" s="118" t="s">
        <v>118</v>
      </c>
      <c r="I41" s="118">
        <v>59452</v>
      </c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</row>
    <row r="42" spans="7:27">
      <c r="G42" s="118"/>
      <c r="H42" s="118" t="s">
        <v>117</v>
      </c>
      <c r="I42" s="118">
        <v>58413</v>
      </c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</row>
    <row r="43" spans="7:27">
      <c r="G43" s="118"/>
      <c r="H43" s="118" t="s">
        <v>120</v>
      </c>
      <c r="I43" s="118">
        <v>58005</v>
      </c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</row>
    <row r="44" spans="7:27">
      <c r="G44" s="118"/>
      <c r="H44" s="118" t="s">
        <v>122</v>
      </c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</row>
    <row r="45" spans="7:27">
      <c r="G45" s="118"/>
      <c r="H45" s="120" t="s">
        <v>123</v>
      </c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</row>
    <row r="46" spans="7:27">
      <c r="G46" s="118"/>
      <c r="H46" s="120" t="s">
        <v>124</v>
      </c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</row>
    <row r="47" spans="7:27">
      <c r="G47" s="118"/>
      <c r="H47" s="120" t="s">
        <v>125</v>
      </c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</row>
    <row r="48" spans="7:27">
      <c r="G48" s="118"/>
      <c r="H48" s="120" t="s">
        <v>126</v>
      </c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</row>
    <row r="49" spans="7:27">
      <c r="G49" s="118"/>
      <c r="H49" s="120" t="s">
        <v>127</v>
      </c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</row>
    <row r="50" spans="7:27">
      <c r="G50" s="118"/>
      <c r="H50" s="149" t="s">
        <v>133</v>
      </c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</row>
    <row r="51" spans="7:27">
      <c r="G51" s="118"/>
      <c r="H51" s="149" t="s">
        <v>134</v>
      </c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</row>
    <row r="52" spans="7:27">
      <c r="G52" s="118"/>
      <c r="H52" s="149" t="s">
        <v>135</v>
      </c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</row>
    <row r="53" spans="7:27">
      <c r="G53" s="118"/>
      <c r="H53" s="149" t="s">
        <v>136</v>
      </c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</row>
    <row r="54" spans="7:27">
      <c r="G54" s="118"/>
      <c r="H54" s="149" t="s">
        <v>137</v>
      </c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</row>
    <row r="55" spans="7:27">
      <c r="G55" s="118"/>
      <c r="H55" s="149" t="s">
        <v>138</v>
      </c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</row>
  </sheetData>
  <mergeCells count="8">
    <mergeCell ref="H33:Q33"/>
    <mergeCell ref="T1:AA1"/>
    <mergeCell ref="R24:S24"/>
    <mergeCell ref="S29:S30"/>
    <mergeCell ref="H30:J30"/>
    <mergeCell ref="L30:Q30"/>
    <mergeCell ref="J31:Q31"/>
    <mergeCell ref="H32:Q32"/>
  </mergeCells>
  <hyperlinks>
    <hyperlink ref="H31" r:id="rId1" display="https://www.migrationsverket.se/Om-Migrationsverket/Statistik/Anvisning-till-kommuner-och-bosattning.html" xr:uid="{BB105F0C-C2EF-4D2C-B5BF-D3D26FE9EC2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E972-4669-4C68-B9A0-BBF70AC9E4A6}">
  <dimension ref="A1:E67"/>
  <sheetViews>
    <sheetView topLeftCell="A12" workbookViewId="0">
      <selection activeCell="C42" sqref="C42:E42"/>
    </sheetView>
  </sheetViews>
  <sheetFormatPr defaultRowHeight="15"/>
  <cols>
    <col min="1" max="1" width="23.140625" customWidth="1"/>
    <col min="2" max="2" width="14" customWidth="1"/>
    <col min="3" max="3" width="16.28515625" customWidth="1"/>
    <col min="4" max="4" width="12.85546875" customWidth="1"/>
    <col min="5" max="5" width="14.7109375" style="3" customWidth="1"/>
  </cols>
  <sheetData>
    <row r="1" spans="1:5" ht="18.75">
      <c r="A1" s="18" t="s">
        <v>46</v>
      </c>
      <c r="B1" s="18"/>
      <c r="C1" s="18"/>
      <c r="D1" s="9"/>
    </row>
    <row r="2" spans="1:5" ht="15.75">
      <c r="A2" s="139" t="s">
        <v>0</v>
      </c>
      <c r="B2" s="140"/>
      <c r="C2" s="140"/>
      <c r="D2" s="140"/>
      <c r="E2" s="140"/>
    </row>
    <row r="3" spans="1:5" ht="15.75">
      <c r="A3" s="141" t="s">
        <v>1</v>
      </c>
      <c r="B3" s="140"/>
      <c r="C3" s="140"/>
      <c r="D3" s="140"/>
      <c r="E3" s="140"/>
    </row>
    <row r="4" spans="1:5">
      <c r="A4" s="5"/>
      <c r="B4" s="5"/>
      <c r="C4" s="5"/>
      <c r="D4" s="15"/>
      <c r="E4" s="5"/>
    </row>
    <row r="5" spans="1:5">
      <c r="A5" s="142"/>
      <c r="B5" s="142"/>
      <c r="C5" s="142" t="s">
        <v>2</v>
      </c>
      <c r="D5" s="142"/>
      <c r="E5" s="14"/>
    </row>
    <row r="6" spans="1:5">
      <c r="A6" s="14" t="s">
        <v>52</v>
      </c>
      <c r="B6" s="14" t="s">
        <v>3</v>
      </c>
      <c r="C6" s="14" t="s">
        <v>4</v>
      </c>
      <c r="D6" s="10" t="s">
        <v>5</v>
      </c>
      <c r="E6" s="14" t="s">
        <v>6</v>
      </c>
    </row>
    <row r="7" spans="1:5">
      <c r="A7" s="11" t="s">
        <v>7</v>
      </c>
      <c r="B7" s="11">
        <v>34230</v>
      </c>
      <c r="C7" s="12">
        <v>10</v>
      </c>
      <c r="D7" s="12">
        <v>6</v>
      </c>
      <c r="E7" s="12">
        <v>16</v>
      </c>
    </row>
    <row r="8" spans="1:5">
      <c r="A8" s="11" t="s">
        <v>7</v>
      </c>
      <c r="B8" s="11">
        <v>34231</v>
      </c>
      <c r="C8" s="12">
        <v>19</v>
      </c>
      <c r="D8" s="12">
        <v>11</v>
      </c>
      <c r="E8" s="12">
        <v>30</v>
      </c>
    </row>
    <row r="9" spans="1:5">
      <c r="A9" s="11" t="s">
        <v>7</v>
      </c>
      <c r="B9" s="11">
        <v>34236</v>
      </c>
      <c r="C9" s="12">
        <v>11</v>
      </c>
      <c r="D9" s="12">
        <v>11</v>
      </c>
      <c r="E9" s="12">
        <v>22</v>
      </c>
    </row>
    <row r="10" spans="1:5">
      <c r="A10" s="11" t="s">
        <v>7</v>
      </c>
      <c r="B10" s="11">
        <v>34251</v>
      </c>
      <c r="C10" s="12">
        <v>1</v>
      </c>
      <c r="D10" s="12">
        <v>1</v>
      </c>
      <c r="E10" s="12">
        <v>2</v>
      </c>
    </row>
    <row r="11" spans="1:5">
      <c r="A11" s="11" t="s">
        <v>7</v>
      </c>
      <c r="B11" s="11" t="s">
        <v>8</v>
      </c>
      <c r="C11" s="12">
        <v>3</v>
      </c>
      <c r="D11" s="12">
        <v>4</v>
      </c>
      <c r="E11" s="12">
        <v>7</v>
      </c>
    </row>
    <row r="12" spans="1:5">
      <c r="A12" s="11" t="s">
        <v>9</v>
      </c>
      <c r="B12" s="13"/>
      <c r="C12" s="12">
        <v>44</v>
      </c>
      <c r="D12" s="12">
        <v>33</v>
      </c>
      <c r="E12" s="12">
        <v>77</v>
      </c>
    </row>
    <row r="13" spans="1:5">
      <c r="A13" s="11" t="s">
        <v>10</v>
      </c>
      <c r="B13" s="11">
        <v>36531</v>
      </c>
      <c r="C13" s="12">
        <v>3</v>
      </c>
      <c r="D13" s="12">
        <v>4</v>
      </c>
      <c r="E13" s="12">
        <v>7</v>
      </c>
    </row>
    <row r="14" spans="1:5">
      <c r="A14" s="11" t="s">
        <v>10</v>
      </c>
      <c r="B14" s="11">
        <v>36532</v>
      </c>
      <c r="C14" s="12">
        <v>6</v>
      </c>
      <c r="D14" s="12">
        <v>7</v>
      </c>
      <c r="E14" s="12">
        <v>13</v>
      </c>
    </row>
    <row r="15" spans="1:5">
      <c r="A15" s="11" t="s">
        <v>10</v>
      </c>
      <c r="B15" s="11">
        <v>36543</v>
      </c>
      <c r="C15" s="12" t="s">
        <v>105</v>
      </c>
      <c r="D15" s="12">
        <v>15</v>
      </c>
      <c r="E15" s="12">
        <v>15</v>
      </c>
    </row>
    <row r="16" spans="1:5">
      <c r="A16" s="11" t="s">
        <v>10</v>
      </c>
      <c r="B16" s="11" t="s">
        <v>8</v>
      </c>
      <c r="C16" s="12">
        <v>2</v>
      </c>
      <c r="D16" s="12">
        <v>1</v>
      </c>
      <c r="E16" s="12">
        <v>3</v>
      </c>
    </row>
    <row r="17" spans="1:5">
      <c r="A17" s="11" t="s">
        <v>11</v>
      </c>
      <c r="B17" s="13"/>
      <c r="C17" s="12">
        <v>11</v>
      </c>
      <c r="D17" s="12">
        <v>27</v>
      </c>
      <c r="E17" s="12">
        <v>38</v>
      </c>
    </row>
    <row r="18" spans="1:5">
      <c r="A18" s="11" t="s">
        <v>12</v>
      </c>
      <c r="B18" s="11" t="s">
        <v>8</v>
      </c>
      <c r="C18" s="12">
        <v>3</v>
      </c>
      <c r="D18" s="12">
        <v>7</v>
      </c>
      <c r="E18" s="12">
        <v>10</v>
      </c>
    </row>
    <row r="19" spans="1:5">
      <c r="A19" s="11" t="s">
        <v>13</v>
      </c>
      <c r="B19" s="13"/>
      <c r="C19" s="12">
        <v>3</v>
      </c>
      <c r="D19" s="12">
        <v>7</v>
      </c>
      <c r="E19" s="12">
        <v>10</v>
      </c>
    </row>
    <row r="20" spans="1:5">
      <c r="A20" s="11" t="s">
        <v>14</v>
      </c>
      <c r="B20" s="11" t="s">
        <v>8</v>
      </c>
      <c r="C20" s="12">
        <v>8</v>
      </c>
      <c r="D20" s="12">
        <v>6</v>
      </c>
      <c r="E20" s="12">
        <v>14</v>
      </c>
    </row>
    <row r="21" spans="1:5">
      <c r="A21" s="11" t="s">
        <v>15</v>
      </c>
      <c r="B21" s="13"/>
      <c r="C21" s="12">
        <v>8</v>
      </c>
      <c r="D21" s="12">
        <v>6</v>
      </c>
      <c r="E21" s="12">
        <v>14</v>
      </c>
    </row>
    <row r="22" spans="1:5">
      <c r="A22" s="11" t="s">
        <v>16</v>
      </c>
      <c r="B22" s="11">
        <v>36232</v>
      </c>
      <c r="C22" s="12">
        <v>7</v>
      </c>
      <c r="D22" s="12">
        <v>8</v>
      </c>
      <c r="E22" s="12">
        <v>15</v>
      </c>
    </row>
    <row r="23" spans="1:5">
      <c r="A23" s="11" t="s">
        <v>16</v>
      </c>
      <c r="B23" s="11">
        <v>36240</v>
      </c>
      <c r="C23" s="12">
        <v>7</v>
      </c>
      <c r="D23" s="12">
        <v>5</v>
      </c>
      <c r="E23" s="12">
        <v>12</v>
      </c>
    </row>
    <row r="24" spans="1:5">
      <c r="A24" s="11" t="s">
        <v>16</v>
      </c>
      <c r="B24" s="11">
        <v>36254</v>
      </c>
      <c r="C24" s="12">
        <v>5</v>
      </c>
      <c r="D24" s="12">
        <v>12</v>
      </c>
      <c r="E24" s="12">
        <v>17</v>
      </c>
    </row>
    <row r="25" spans="1:5">
      <c r="A25" s="11" t="s">
        <v>16</v>
      </c>
      <c r="B25" s="11">
        <v>36256</v>
      </c>
      <c r="C25" s="12">
        <v>4</v>
      </c>
      <c r="D25" s="12">
        <v>8</v>
      </c>
      <c r="E25" s="12">
        <v>12</v>
      </c>
    </row>
    <row r="26" spans="1:5">
      <c r="A26" s="11" t="s">
        <v>16</v>
      </c>
      <c r="B26" s="11" t="s">
        <v>8</v>
      </c>
      <c r="C26" s="12">
        <v>2</v>
      </c>
      <c r="D26" s="12">
        <v>3</v>
      </c>
      <c r="E26" s="12">
        <v>5</v>
      </c>
    </row>
    <row r="27" spans="1:5">
      <c r="A27" s="11" t="s">
        <v>17</v>
      </c>
      <c r="B27" s="13"/>
      <c r="C27" s="12">
        <v>25</v>
      </c>
      <c r="D27" s="12">
        <v>36</v>
      </c>
      <c r="E27" s="12">
        <v>61</v>
      </c>
    </row>
    <row r="28" spans="1:5">
      <c r="A28" s="11" t="s">
        <v>18</v>
      </c>
      <c r="B28" s="11">
        <v>36431</v>
      </c>
      <c r="C28" s="12">
        <v>5</v>
      </c>
      <c r="D28" s="12">
        <v>3</v>
      </c>
      <c r="E28" s="12">
        <v>8</v>
      </c>
    </row>
    <row r="29" spans="1:5">
      <c r="A29" s="11" t="s">
        <v>18</v>
      </c>
      <c r="B29" s="11">
        <v>36443</v>
      </c>
      <c r="C29" s="12">
        <v>4</v>
      </c>
      <c r="D29" s="12">
        <v>1</v>
      </c>
      <c r="E29" s="12">
        <v>5</v>
      </c>
    </row>
    <row r="30" spans="1:5">
      <c r="A30" s="11" t="s">
        <v>18</v>
      </c>
      <c r="B30" s="11" t="s">
        <v>8</v>
      </c>
      <c r="C30" s="12" t="s">
        <v>105</v>
      </c>
      <c r="D30" s="12">
        <v>2</v>
      </c>
      <c r="E30" s="12">
        <v>2</v>
      </c>
    </row>
    <row r="31" spans="1:5">
      <c r="A31" s="11" t="s">
        <v>19</v>
      </c>
      <c r="B31" s="13"/>
      <c r="C31" s="12">
        <v>9</v>
      </c>
      <c r="D31" s="12">
        <v>6</v>
      </c>
      <c r="E31" s="12">
        <v>15</v>
      </c>
    </row>
    <row r="32" spans="1:5">
      <c r="A32" s="11" t="s">
        <v>20</v>
      </c>
      <c r="B32" s="11">
        <v>35237</v>
      </c>
      <c r="C32" s="12">
        <v>3</v>
      </c>
      <c r="D32" s="12">
        <v>5</v>
      </c>
      <c r="E32" s="12">
        <v>8</v>
      </c>
    </row>
    <row r="33" spans="1:5">
      <c r="A33" s="11" t="s">
        <v>20</v>
      </c>
      <c r="B33" s="11">
        <v>35238</v>
      </c>
      <c r="C33" s="12">
        <v>14</v>
      </c>
      <c r="D33" s="12">
        <v>11</v>
      </c>
      <c r="E33" s="12">
        <v>25</v>
      </c>
    </row>
    <row r="34" spans="1:5">
      <c r="A34" s="11" t="s">
        <v>20</v>
      </c>
      <c r="B34" s="11">
        <v>35239</v>
      </c>
      <c r="C34" s="12">
        <v>2</v>
      </c>
      <c r="D34" s="12">
        <v>4</v>
      </c>
      <c r="E34" s="12">
        <v>6</v>
      </c>
    </row>
    <row r="35" spans="1:5">
      <c r="A35" s="11" t="s">
        <v>20</v>
      </c>
      <c r="B35" s="11">
        <v>35244</v>
      </c>
      <c r="C35" s="12">
        <v>17</v>
      </c>
      <c r="D35" s="12">
        <v>9</v>
      </c>
      <c r="E35" s="12">
        <v>26</v>
      </c>
    </row>
    <row r="36" spans="1:5">
      <c r="A36" s="11" t="s">
        <v>20</v>
      </c>
      <c r="B36" s="11">
        <v>36344</v>
      </c>
      <c r="C36" s="12">
        <v>2</v>
      </c>
      <c r="D36" s="12">
        <v>1</v>
      </c>
      <c r="E36" s="12">
        <v>3</v>
      </c>
    </row>
    <row r="37" spans="1:5">
      <c r="A37" s="11" t="s">
        <v>20</v>
      </c>
      <c r="B37" s="11" t="s">
        <v>8</v>
      </c>
      <c r="C37" s="12">
        <v>25</v>
      </c>
      <c r="D37" s="12">
        <v>24</v>
      </c>
      <c r="E37" s="12">
        <v>49</v>
      </c>
    </row>
    <row r="38" spans="1:5">
      <c r="A38" s="11" t="s">
        <v>21</v>
      </c>
      <c r="B38" s="13"/>
      <c r="C38" s="12">
        <v>63</v>
      </c>
      <c r="D38" s="12">
        <v>54</v>
      </c>
      <c r="E38" s="12">
        <v>117</v>
      </c>
    </row>
    <row r="39" spans="1:5">
      <c r="A39" s="11" t="s">
        <v>22</v>
      </c>
      <c r="B39" s="11">
        <v>34331</v>
      </c>
      <c r="C39" s="12">
        <v>2</v>
      </c>
      <c r="D39" s="12">
        <v>4</v>
      </c>
      <c r="E39" s="12">
        <v>6</v>
      </c>
    </row>
    <row r="40" spans="1:5">
      <c r="A40" s="11" t="s">
        <v>22</v>
      </c>
      <c r="B40" s="11" t="s">
        <v>8</v>
      </c>
      <c r="C40" s="12">
        <v>4</v>
      </c>
      <c r="D40" s="12">
        <v>5</v>
      </c>
      <c r="E40" s="12">
        <v>9</v>
      </c>
    </row>
    <row r="41" spans="1:5">
      <c r="A41" s="11" t="s">
        <v>23</v>
      </c>
      <c r="B41" s="13"/>
      <c r="C41" s="12">
        <v>6</v>
      </c>
      <c r="D41" s="12">
        <v>9</v>
      </c>
      <c r="E41" s="12">
        <v>15</v>
      </c>
    </row>
    <row r="42" spans="1:5">
      <c r="A42" s="19" t="s">
        <v>139</v>
      </c>
      <c r="B42" s="13"/>
      <c r="C42" s="150">
        <v>169</v>
      </c>
      <c r="D42" s="150">
        <v>178</v>
      </c>
      <c r="E42" s="150">
        <v>347</v>
      </c>
    </row>
    <row r="43" spans="1:5">
      <c r="A43" s="13"/>
      <c r="B43" s="13"/>
      <c r="C43" s="12"/>
      <c r="D43" s="12"/>
      <c r="E43" s="12"/>
    </row>
    <row r="44" spans="1:5">
      <c r="E44"/>
    </row>
    <row r="45" spans="1:5">
      <c r="E45"/>
    </row>
    <row r="46" spans="1:5">
      <c r="E46"/>
    </row>
    <row r="47" spans="1:5">
      <c r="E47"/>
    </row>
    <row r="48" spans="1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</sheetData>
  <mergeCells count="4">
    <mergeCell ref="A2:E2"/>
    <mergeCell ref="A3:E3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E114-1E29-4632-BB4B-113BB4259F67}">
  <dimension ref="A1:F60"/>
  <sheetViews>
    <sheetView topLeftCell="A12" workbookViewId="0">
      <selection activeCell="G42" sqref="G42"/>
    </sheetView>
  </sheetViews>
  <sheetFormatPr defaultRowHeight="15"/>
  <cols>
    <col min="1" max="1" width="20.85546875" customWidth="1"/>
    <col min="2" max="2" width="15.42578125" customWidth="1"/>
    <col min="3" max="3" width="11.85546875" customWidth="1"/>
    <col min="4" max="4" width="15.140625" customWidth="1"/>
    <col min="5" max="5" width="14.28515625" customWidth="1"/>
  </cols>
  <sheetData>
    <row r="1" spans="1:6" ht="18.75">
      <c r="A1" s="18" t="s">
        <v>51</v>
      </c>
      <c r="B1" s="18"/>
      <c r="C1" s="18"/>
      <c r="D1" s="2"/>
      <c r="E1" s="2"/>
      <c r="F1" s="2"/>
    </row>
    <row r="2" spans="1:6" ht="15.75">
      <c r="A2" s="139" t="s">
        <v>0</v>
      </c>
      <c r="B2" s="140"/>
      <c r="C2" s="140"/>
      <c r="D2" s="140"/>
      <c r="E2" s="140"/>
      <c r="F2" s="140"/>
    </row>
    <row r="3" spans="1:6" ht="15.75">
      <c r="A3" s="141" t="s">
        <v>1</v>
      </c>
      <c r="B3" s="140"/>
      <c r="C3" s="140"/>
      <c r="D3" s="140"/>
      <c r="E3" s="140"/>
      <c r="F3" s="140"/>
    </row>
    <row r="5" spans="1:6">
      <c r="A5" s="142"/>
      <c r="B5" s="142"/>
      <c r="C5" s="142" t="s">
        <v>2</v>
      </c>
      <c r="D5" s="142"/>
      <c r="E5" s="14"/>
    </row>
    <row r="6" spans="1:6">
      <c r="A6" s="14" t="s">
        <v>52</v>
      </c>
      <c r="B6" s="14" t="s">
        <v>3</v>
      </c>
      <c r="C6" s="14" t="s">
        <v>4</v>
      </c>
      <c r="D6" s="14" t="s">
        <v>5</v>
      </c>
      <c r="E6" s="14" t="s">
        <v>6</v>
      </c>
    </row>
    <row r="7" spans="1:6">
      <c r="A7" s="11" t="s">
        <v>7</v>
      </c>
      <c r="B7" s="11">
        <v>34230</v>
      </c>
      <c r="C7" s="12">
        <v>6</v>
      </c>
      <c r="D7" s="12">
        <v>2</v>
      </c>
      <c r="E7" s="12">
        <v>8</v>
      </c>
    </row>
    <row r="8" spans="1:6">
      <c r="A8" s="11" t="s">
        <v>7</v>
      </c>
      <c r="B8" s="11">
        <v>34231</v>
      </c>
      <c r="C8" s="12">
        <v>8</v>
      </c>
      <c r="D8" s="12">
        <v>6</v>
      </c>
      <c r="E8" s="12">
        <v>14</v>
      </c>
    </row>
    <row r="9" spans="1:6">
      <c r="A9" s="11" t="s">
        <v>7</v>
      </c>
      <c r="B9" s="11">
        <v>34236</v>
      </c>
      <c r="C9" s="12">
        <v>7</v>
      </c>
      <c r="D9" s="12">
        <v>4</v>
      </c>
      <c r="E9" s="12">
        <v>11</v>
      </c>
    </row>
    <row r="10" spans="1:6">
      <c r="A10" s="11" t="s">
        <v>7</v>
      </c>
      <c r="B10" s="11" t="s">
        <v>8</v>
      </c>
      <c r="C10" s="12" t="s">
        <v>105</v>
      </c>
      <c r="D10" s="12">
        <v>2</v>
      </c>
      <c r="E10" s="12">
        <v>2</v>
      </c>
    </row>
    <row r="11" spans="1:6">
      <c r="A11" s="11" t="s">
        <v>9</v>
      </c>
      <c r="B11" s="13"/>
      <c r="C11" s="12">
        <v>21</v>
      </c>
      <c r="D11" s="12">
        <v>14</v>
      </c>
      <c r="E11" s="12">
        <v>35</v>
      </c>
    </row>
    <row r="12" spans="1:6">
      <c r="A12" s="11" t="s">
        <v>10</v>
      </c>
      <c r="B12" s="11">
        <v>36532</v>
      </c>
      <c r="C12" s="12">
        <v>3</v>
      </c>
      <c r="D12" s="12">
        <v>2</v>
      </c>
      <c r="E12" s="12">
        <v>5</v>
      </c>
    </row>
    <row r="13" spans="1:6">
      <c r="A13" s="11" t="s">
        <v>10</v>
      </c>
      <c r="B13" s="11">
        <v>36543</v>
      </c>
      <c r="C13" s="12" t="s">
        <v>105</v>
      </c>
      <c r="D13" s="12">
        <v>6</v>
      </c>
      <c r="E13" s="12">
        <v>6</v>
      </c>
    </row>
    <row r="14" spans="1:6">
      <c r="A14" s="11" t="s">
        <v>10</v>
      </c>
      <c r="B14" s="11" t="s">
        <v>8</v>
      </c>
      <c r="C14" s="12">
        <v>1</v>
      </c>
      <c r="D14" s="12" t="s">
        <v>105</v>
      </c>
      <c r="E14" s="12">
        <v>1</v>
      </c>
    </row>
    <row r="15" spans="1:6">
      <c r="A15" s="11" t="s">
        <v>11</v>
      </c>
      <c r="B15" s="13"/>
      <c r="C15" s="12">
        <v>4</v>
      </c>
      <c r="D15" s="12">
        <v>8</v>
      </c>
      <c r="E15" s="12">
        <v>12</v>
      </c>
    </row>
    <row r="16" spans="1:6">
      <c r="A16" s="11" t="s">
        <v>12</v>
      </c>
      <c r="B16" s="11" t="s">
        <v>8</v>
      </c>
      <c r="C16" s="12">
        <v>3</v>
      </c>
      <c r="D16" s="12">
        <v>3</v>
      </c>
      <c r="E16" s="12">
        <v>6</v>
      </c>
    </row>
    <row r="17" spans="1:5">
      <c r="A17" s="11" t="s">
        <v>13</v>
      </c>
      <c r="B17" s="13"/>
      <c r="C17" s="12">
        <v>3</v>
      </c>
      <c r="D17" s="12">
        <v>3</v>
      </c>
      <c r="E17" s="12">
        <v>6</v>
      </c>
    </row>
    <row r="18" spans="1:5">
      <c r="A18" s="11" t="s">
        <v>14</v>
      </c>
      <c r="B18" s="11" t="s">
        <v>8</v>
      </c>
      <c r="C18" s="12">
        <v>5</v>
      </c>
      <c r="D18" s="12">
        <v>4</v>
      </c>
      <c r="E18" s="12">
        <v>9</v>
      </c>
    </row>
    <row r="19" spans="1:5">
      <c r="A19" s="11" t="s">
        <v>15</v>
      </c>
      <c r="B19" s="13"/>
      <c r="C19" s="12">
        <v>5</v>
      </c>
      <c r="D19" s="12">
        <v>4</v>
      </c>
      <c r="E19" s="12">
        <v>9</v>
      </c>
    </row>
    <row r="20" spans="1:5">
      <c r="A20" s="11" t="s">
        <v>16</v>
      </c>
      <c r="B20" s="11">
        <v>36232</v>
      </c>
      <c r="C20" s="12">
        <v>1</v>
      </c>
      <c r="D20" s="12">
        <v>2</v>
      </c>
      <c r="E20" s="12">
        <v>3</v>
      </c>
    </row>
    <row r="21" spans="1:5">
      <c r="A21" s="11" t="s">
        <v>16</v>
      </c>
      <c r="B21" s="11">
        <v>36240</v>
      </c>
      <c r="C21" s="12">
        <v>3</v>
      </c>
      <c r="D21" s="12">
        <v>3</v>
      </c>
      <c r="E21" s="12">
        <v>6</v>
      </c>
    </row>
    <row r="22" spans="1:5">
      <c r="A22" s="11" t="s">
        <v>16</v>
      </c>
      <c r="B22" s="11">
        <v>36254</v>
      </c>
      <c r="C22" s="12">
        <v>1</v>
      </c>
      <c r="D22" s="12">
        <v>8</v>
      </c>
      <c r="E22" s="12">
        <v>9</v>
      </c>
    </row>
    <row r="23" spans="1:5">
      <c r="A23" s="11" t="s">
        <v>16</v>
      </c>
      <c r="B23" s="11">
        <v>36256</v>
      </c>
      <c r="C23" s="12">
        <v>3</v>
      </c>
      <c r="D23" s="12">
        <v>5</v>
      </c>
      <c r="E23" s="12">
        <v>8</v>
      </c>
    </row>
    <row r="24" spans="1:5">
      <c r="A24" s="11" t="s">
        <v>16</v>
      </c>
      <c r="B24" s="11" t="s">
        <v>8</v>
      </c>
      <c r="C24" s="12">
        <v>2</v>
      </c>
      <c r="D24" s="12">
        <v>2</v>
      </c>
      <c r="E24" s="12">
        <v>4</v>
      </c>
    </row>
    <row r="25" spans="1:5">
      <c r="A25" s="11" t="s">
        <v>17</v>
      </c>
      <c r="B25" s="13"/>
      <c r="C25" s="12">
        <v>10</v>
      </c>
      <c r="D25" s="12">
        <v>20</v>
      </c>
      <c r="E25" s="12">
        <v>30</v>
      </c>
    </row>
    <row r="26" spans="1:5">
      <c r="A26" s="11" t="s">
        <v>18</v>
      </c>
      <c r="B26" s="11" t="s">
        <v>8</v>
      </c>
      <c r="C26" s="12" t="s">
        <v>105</v>
      </c>
      <c r="D26" s="12">
        <v>2</v>
      </c>
      <c r="E26" s="12">
        <v>2</v>
      </c>
    </row>
    <row r="27" spans="1:5">
      <c r="A27" s="11" t="s">
        <v>19</v>
      </c>
      <c r="B27" s="13"/>
      <c r="C27" s="12" t="s">
        <v>105</v>
      </c>
      <c r="D27" s="12">
        <v>2</v>
      </c>
      <c r="E27" s="12">
        <v>2</v>
      </c>
    </row>
    <row r="28" spans="1:5">
      <c r="A28" s="11" t="s">
        <v>20</v>
      </c>
      <c r="B28" s="11">
        <v>35237</v>
      </c>
      <c r="C28" s="12" t="s">
        <v>105</v>
      </c>
      <c r="D28" s="12">
        <v>1</v>
      </c>
      <c r="E28" s="12">
        <v>1</v>
      </c>
    </row>
    <row r="29" spans="1:5">
      <c r="A29" s="11" t="s">
        <v>20</v>
      </c>
      <c r="B29" s="11">
        <v>35238</v>
      </c>
      <c r="C29" s="12">
        <v>4</v>
      </c>
      <c r="D29" s="12">
        <v>3</v>
      </c>
      <c r="E29" s="12">
        <v>7</v>
      </c>
    </row>
    <row r="30" spans="1:5">
      <c r="A30" s="11" t="s">
        <v>20</v>
      </c>
      <c r="B30" s="11">
        <v>35239</v>
      </c>
      <c r="C30" s="12">
        <v>1</v>
      </c>
      <c r="D30" s="12">
        <v>3</v>
      </c>
      <c r="E30" s="12">
        <v>4</v>
      </c>
    </row>
    <row r="31" spans="1:5">
      <c r="A31" s="11" t="s">
        <v>20</v>
      </c>
      <c r="B31" s="11">
        <v>35244</v>
      </c>
      <c r="C31" s="12">
        <v>5</v>
      </c>
      <c r="D31" s="12">
        <v>1</v>
      </c>
      <c r="E31" s="12">
        <v>6</v>
      </c>
    </row>
    <row r="32" spans="1:5">
      <c r="A32" s="11" t="s">
        <v>20</v>
      </c>
      <c r="B32" s="11">
        <v>36344</v>
      </c>
      <c r="C32" s="12">
        <v>1</v>
      </c>
      <c r="D32" s="12">
        <v>1</v>
      </c>
      <c r="E32" s="12">
        <v>2</v>
      </c>
    </row>
    <row r="33" spans="1:5">
      <c r="A33" s="11" t="s">
        <v>20</v>
      </c>
      <c r="B33" s="11" t="s">
        <v>8</v>
      </c>
      <c r="C33" s="12">
        <v>13</v>
      </c>
      <c r="D33" s="12">
        <v>8</v>
      </c>
      <c r="E33" s="12">
        <v>21</v>
      </c>
    </row>
    <row r="34" spans="1:5">
      <c r="A34" s="11" t="s">
        <v>21</v>
      </c>
      <c r="B34" s="13"/>
      <c r="C34" s="12">
        <v>24</v>
      </c>
      <c r="D34" s="12">
        <v>17</v>
      </c>
      <c r="E34" s="12">
        <v>41</v>
      </c>
    </row>
    <row r="35" spans="1:5">
      <c r="A35" s="11" t="s">
        <v>22</v>
      </c>
      <c r="B35" s="11">
        <v>34331</v>
      </c>
      <c r="C35" s="12">
        <v>1</v>
      </c>
      <c r="D35" s="12">
        <v>2</v>
      </c>
      <c r="E35" s="12">
        <v>3</v>
      </c>
    </row>
    <row r="36" spans="1:5">
      <c r="A36" s="11" t="s">
        <v>22</v>
      </c>
      <c r="B36" s="11" t="s">
        <v>8</v>
      </c>
      <c r="C36" s="12">
        <v>3</v>
      </c>
      <c r="D36" s="12">
        <v>3</v>
      </c>
      <c r="E36" s="12">
        <v>6</v>
      </c>
    </row>
    <row r="37" spans="1:5">
      <c r="A37" s="11" t="s">
        <v>23</v>
      </c>
      <c r="B37" s="13"/>
      <c r="C37" s="12">
        <v>4</v>
      </c>
      <c r="D37" s="12">
        <v>5</v>
      </c>
      <c r="E37" s="12">
        <v>9</v>
      </c>
    </row>
    <row r="38" spans="1:5" s="20" customFormat="1">
      <c r="A38" s="19" t="s">
        <v>139</v>
      </c>
      <c r="B38" s="151"/>
      <c r="C38" s="150">
        <v>71</v>
      </c>
      <c r="D38" s="150">
        <v>73</v>
      </c>
      <c r="E38" s="150">
        <v>144</v>
      </c>
    </row>
    <row r="39" spans="1:5">
      <c r="A39" s="13"/>
      <c r="B39" s="13"/>
      <c r="C39" s="12"/>
      <c r="D39" s="12"/>
      <c r="E39" s="12"/>
    </row>
    <row r="40" spans="1:5">
      <c r="A40" s="13"/>
      <c r="B40" s="13"/>
      <c r="C40" s="12"/>
      <c r="D40" s="12"/>
      <c r="E40" s="12"/>
    </row>
    <row r="45" spans="1:5" s="20" customFormat="1"/>
    <row r="46" spans="1:5" s="20" customFormat="1"/>
    <row r="60" hidden="1"/>
  </sheetData>
  <mergeCells count="4">
    <mergeCell ref="A3:F3"/>
    <mergeCell ref="A2:F2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7F1C-AC6D-4764-A4B7-8097D349E65E}">
  <dimension ref="A1:AC48"/>
  <sheetViews>
    <sheetView topLeftCell="A13" workbookViewId="0">
      <selection activeCell="T11" sqref="T11"/>
    </sheetView>
  </sheetViews>
  <sheetFormatPr defaultRowHeight="15"/>
  <cols>
    <col min="1" max="1" width="21" customWidth="1"/>
    <col min="2" max="2" width="14.28515625" customWidth="1"/>
    <col min="4" max="4" width="12.28515625" customWidth="1"/>
    <col min="6" max="6" width="12.5703125" customWidth="1"/>
    <col min="7" max="7" width="12" customWidth="1"/>
    <col min="8" max="8" width="8.5703125" customWidth="1"/>
    <col min="9" max="9" width="12.42578125" customWidth="1"/>
  </cols>
  <sheetData>
    <row r="1" spans="1:29" ht="18.75">
      <c r="A1" s="18" t="s">
        <v>47</v>
      </c>
      <c r="B1" s="29"/>
      <c r="C1" s="29"/>
      <c r="D1" s="29"/>
      <c r="E1" s="29"/>
      <c r="F1" s="6"/>
    </row>
    <row r="2" spans="1:29" ht="33" customHeight="1">
      <c r="A2" s="16" t="s">
        <v>24</v>
      </c>
      <c r="B2" s="7"/>
      <c r="C2" s="7"/>
      <c r="D2" s="7"/>
      <c r="E2" s="7"/>
      <c r="F2" s="7"/>
    </row>
    <row r="3" spans="1:29" ht="21.75" customHeight="1">
      <c r="A3" s="17" t="s">
        <v>1</v>
      </c>
      <c r="B3" s="8"/>
      <c r="C3" s="8"/>
      <c r="D3" s="8"/>
      <c r="E3" s="8"/>
      <c r="F3" s="8"/>
    </row>
    <row r="4" spans="1:29">
      <c r="A4" s="142"/>
      <c r="B4" s="142"/>
      <c r="C4" s="142" t="s">
        <v>25</v>
      </c>
      <c r="D4" s="142"/>
      <c r="E4" s="142"/>
      <c r="F4" s="142"/>
      <c r="G4" s="10"/>
      <c r="H4" s="157"/>
      <c r="I4" s="156"/>
    </row>
    <row r="5" spans="1:29">
      <c r="A5" s="152" t="s">
        <v>140</v>
      </c>
      <c r="B5" s="152" t="s">
        <v>3</v>
      </c>
      <c r="C5" s="152" t="s">
        <v>26</v>
      </c>
      <c r="D5" s="153" t="s">
        <v>141</v>
      </c>
      <c r="E5" s="152" t="s">
        <v>27</v>
      </c>
      <c r="F5" s="153" t="s">
        <v>142</v>
      </c>
      <c r="G5" s="152" t="s">
        <v>28</v>
      </c>
      <c r="H5" s="152" t="s">
        <v>29</v>
      </c>
      <c r="I5" s="152" t="s">
        <v>6</v>
      </c>
    </row>
    <row r="6" spans="1:29">
      <c r="A6" s="11" t="s">
        <v>7</v>
      </c>
      <c r="B6" s="11">
        <v>34230</v>
      </c>
      <c r="C6" s="12">
        <v>12</v>
      </c>
      <c r="D6" s="12"/>
      <c r="E6" s="12">
        <v>3</v>
      </c>
      <c r="F6" s="12"/>
      <c r="G6" s="12" t="s">
        <v>105</v>
      </c>
      <c r="H6" s="12">
        <v>1</v>
      </c>
      <c r="I6" s="12">
        <v>16</v>
      </c>
    </row>
    <row r="7" spans="1:29">
      <c r="A7" s="11" t="s">
        <v>7</v>
      </c>
      <c r="B7" s="11">
        <v>34231</v>
      </c>
      <c r="C7" s="12">
        <v>25</v>
      </c>
      <c r="D7" s="12"/>
      <c r="E7" s="12">
        <v>3</v>
      </c>
      <c r="F7" s="12"/>
      <c r="G7" s="12" t="s">
        <v>105</v>
      </c>
      <c r="H7" s="12">
        <v>2</v>
      </c>
      <c r="I7" s="12">
        <v>30</v>
      </c>
    </row>
    <row r="8" spans="1:29">
      <c r="A8" s="11" t="s">
        <v>7</v>
      </c>
      <c r="B8" s="11">
        <v>34236</v>
      </c>
      <c r="C8" s="12">
        <v>16</v>
      </c>
      <c r="D8" s="12"/>
      <c r="E8" s="12">
        <v>5</v>
      </c>
      <c r="F8" s="12"/>
      <c r="G8" s="12" t="s">
        <v>105</v>
      </c>
      <c r="H8" s="12">
        <v>1</v>
      </c>
      <c r="I8" s="12">
        <v>22</v>
      </c>
    </row>
    <row r="9" spans="1:29">
      <c r="A9" s="11" t="s">
        <v>7</v>
      </c>
      <c r="B9" s="11">
        <v>34251</v>
      </c>
      <c r="C9" s="12">
        <v>2</v>
      </c>
      <c r="D9" s="12"/>
      <c r="E9" s="12" t="s">
        <v>105</v>
      </c>
      <c r="F9" s="12"/>
      <c r="G9" s="12" t="s">
        <v>105</v>
      </c>
      <c r="H9" s="12" t="s">
        <v>105</v>
      </c>
      <c r="I9" s="12">
        <v>2</v>
      </c>
    </row>
    <row r="10" spans="1:29">
      <c r="A10" s="11" t="s">
        <v>7</v>
      </c>
      <c r="B10" s="11" t="s">
        <v>8</v>
      </c>
      <c r="C10" s="12" t="s">
        <v>105</v>
      </c>
      <c r="D10" s="12"/>
      <c r="E10" s="12">
        <v>7</v>
      </c>
      <c r="F10" s="12"/>
      <c r="G10" s="12" t="s">
        <v>105</v>
      </c>
      <c r="H10" s="12" t="s">
        <v>105</v>
      </c>
      <c r="I10" s="12">
        <v>7</v>
      </c>
    </row>
    <row r="11" spans="1:29">
      <c r="A11" s="11" t="s">
        <v>9</v>
      </c>
      <c r="B11" s="13"/>
      <c r="C11" s="12">
        <v>55</v>
      </c>
      <c r="D11" s="12"/>
      <c r="E11" s="12">
        <v>18</v>
      </c>
      <c r="F11" s="12"/>
      <c r="G11" s="12" t="s">
        <v>105</v>
      </c>
      <c r="H11" s="12">
        <v>4</v>
      </c>
      <c r="I11" s="12">
        <v>77</v>
      </c>
      <c r="T11" s="158"/>
      <c r="AB11" s="3"/>
      <c r="AC11" s="3"/>
    </row>
    <row r="12" spans="1:29">
      <c r="A12" s="11" t="s">
        <v>10</v>
      </c>
      <c r="B12" s="11">
        <v>36531</v>
      </c>
      <c r="C12" s="12" t="s">
        <v>105</v>
      </c>
      <c r="D12" s="12"/>
      <c r="E12" s="12">
        <v>7</v>
      </c>
      <c r="F12" s="12"/>
      <c r="G12" s="12" t="s">
        <v>105</v>
      </c>
      <c r="H12" s="12" t="s">
        <v>105</v>
      </c>
      <c r="I12" s="12">
        <v>7</v>
      </c>
      <c r="AB12" s="3"/>
      <c r="AC12" s="3"/>
    </row>
    <row r="13" spans="1:29" ht="18.75">
      <c r="A13" s="11" t="s">
        <v>10</v>
      </c>
      <c r="B13" s="11">
        <v>36532</v>
      </c>
      <c r="C13" s="12">
        <v>9</v>
      </c>
      <c r="D13" s="12"/>
      <c r="E13" s="12">
        <v>3</v>
      </c>
      <c r="F13" s="12"/>
      <c r="G13" s="12" t="s">
        <v>105</v>
      </c>
      <c r="H13" s="12">
        <v>1</v>
      </c>
      <c r="I13" s="12">
        <v>13</v>
      </c>
      <c r="AB13" s="6"/>
      <c r="AC13" s="6"/>
    </row>
    <row r="14" spans="1:29">
      <c r="A14" s="11" t="s">
        <v>10</v>
      </c>
      <c r="B14" s="11">
        <v>36543</v>
      </c>
      <c r="C14" s="12">
        <v>15</v>
      </c>
      <c r="D14" s="12"/>
      <c r="E14" s="12" t="s">
        <v>105</v>
      </c>
      <c r="F14" s="12"/>
      <c r="G14" s="12" t="s">
        <v>105</v>
      </c>
      <c r="H14" s="12" t="s">
        <v>105</v>
      </c>
      <c r="I14" s="12">
        <v>15</v>
      </c>
      <c r="AB14" s="7"/>
      <c r="AC14" s="7"/>
    </row>
    <row r="15" spans="1:29">
      <c r="A15" s="11" t="s">
        <v>10</v>
      </c>
      <c r="B15" s="11" t="s">
        <v>8</v>
      </c>
      <c r="C15" s="12" t="s">
        <v>105</v>
      </c>
      <c r="D15" s="12"/>
      <c r="E15" s="12">
        <v>2</v>
      </c>
      <c r="F15" s="12"/>
      <c r="G15" s="12" t="s">
        <v>105</v>
      </c>
      <c r="H15" s="12">
        <v>1</v>
      </c>
      <c r="I15" s="12">
        <v>3</v>
      </c>
    </row>
    <row r="16" spans="1:29">
      <c r="A16" s="11" t="s">
        <v>11</v>
      </c>
      <c r="B16" s="13"/>
      <c r="C16" s="12">
        <v>24</v>
      </c>
      <c r="D16" s="12"/>
      <c r="E16" s="12">
        <v>12</v>
      </c>
      <c r="F16" s="12"/>
      <c r="G16" s="12" t="s">
        <v>105</v>
      </c>
      <c r="H16" s="12">
        <v>2</v>
      </c>
      <c r="I16" s="12">
        <v>38</v>
      </c>
    </row>
    <row r="17" spans="1:9">
      <c r="A17" s="11" t="s">
        <v>12</v>
      </c>
      <c r="B17" s="11" t="s">
        <v>8</v>
      </c>
      <c r="C17" s="12" t="s">
        <v>105</v>
      </c>
      <c r="D17" s="12"/>
      <c r="E17" s="12">
        <v>7</v>
      </c>
      <c r="F17" s="12"/>
      <c r="G17" s="12" t="s">
        <v>105</v>
      </c>
      <c r="H17" s="12">
        <v>3</v>
      </c>
      <c r="I17" s="12">
        <v>10</v>
      </c>
    </row>
    <row r="18" spans="1:9">
      <c r="A18" s="11" t="s">
        <v>13</v>
      </c>
      <c r="B18" s="13"/>
      <c r="C18" s="12" t="s">
        <v>105</v>
      </c>
      <c r="D18" s="12"/>
      <c r="E18" s="12">
        <v>7</v>
      </c>
      <c r="F18" s="12"/>
      <c r="G18" s="12" t="s">
        <v>105</v>
      </c>
      <c r="H18" s="12">
        <v>3</v>
      </c>
      <c r="I18" s="12">
        <v>10</v>
      </c>
    </row>
    <row r="19" spans="1:9">
      <c r="A19" s="11" t="s">
        <v>14</v>
      </c>
      <c r="B19" s="11" t="s">
        <v>8</v>
      </c>
      <c r="C19" s="12" t="s">
        <v>105</v>
      </c>
      <c r="D19" s="12"/>
      <c r="E19" s="12">
        <v>13</v>
      </c>
      <c r="F19" s="12"/>
      <c r="G19" s="12" t="s">
        <v>105</v>
      </c>
      <c r="H19" s="12">
        <v>1</v>
      </c>
      <c r="I19" s="12">
        <v>14</v>
      </c>
    </row>
    <row r="20" spans="1:9">
      <c r="A20" s="11" t="s">
        <v>15</v>
      </c>
      <c r="B20" s="13"/>
      <c r="C20" s="12" t="s">
        <v>105</v>
      </c>
      <c r="D20" s="12"/>
      <c r="E20" s="12">
        <v>13</v>
      </c>
      <c r="F20" s="12"/>
      <c r="G20" s="12" t="s">
        <v>105</v>
      </c>
      <c r="H20" s="12">
        <v>1</v>
      </c>
      <c r="I20" s="12">
        <v>14</v>
      </c>
    </row>
    <row r="21" spans="1:9">
      <c r="A21" s="11" t="s">
        <v>16</v>
      </c>
      <c r="B21" s="11">
        <v>36232</v>
      </c>
      <c r="C21" s="12">
        <v>15</v>
      </c>
      <c r="D21" s="12"/>
      <c r="E21" s="12" t="s">
        <v>105</v>
      </c>
      <c r="F21" s="12"/>
      <c r="G21" s="12" t="s">
        <v>105</v>
      </c>
      <c r="H21" s="12" t="s">
        <v>105</v>
      </c>
      <c r="I21" s="12">
        <v>15</v>
      </c>
    </row>
    <row r="22" spans="1:9">
      <c r="A22" s="11" t="s">
        <v>16</v>
      </c>
      <c r="B22" s="11">
        <v>36240</v>
      </c>
      <c r="C22" s="12">
        <v>8</v>
      </c>
      <c r="D22" s="12"/>
      <c r="E22" s="12">
        <v>2</v>
      </c>
      <c r="F22" s="12"/>
      <c r="G22" s="12" t="s">
        <v>105</v>
      </c>
      <c r="H22" s="12">
        <v>2</v>
      </c>
      <c r="I22" s="12">
        <v>12</v>
      </c>
    </row>
    <row r="23" spans="1:9">
      <c r="A23" s="11" t="s">
        <v>16</v>
      </c>
      <c r="B23" s="11">
        <v>36254</v>
      </c>
      <c r="C23" s="12">
        <v>15</v>
      </c>
      <c r="D23" s="12"/>
      <c r="E23" s="12">
        <v>1</v>
      </c>
      <c r="F23" s="12"/>
      <c r="G23" s="12" t="s">
        <v>105</v>
      </c>
      <c r="H23" s="12">
        <v>1</v>
      </c>
      <c r="I23" s="12">
        <v>17</v>
      </c>
    </row>
    <row r="24" spans="1:9">
      <c r="A24" s="11" t="s">
        <v>16</v>
      </c>
      <c r="B24" s="11">
        <v>36256</v>
      </c>
      <c r="C24" s="12">
        <v>10</v>
      </c>
      <c r="D24" s="12"/>
      <c r="E24" s="12" t="s">
        <v>105</v>
      </c>
      <c r="F24" s="12"/>
      <c r="G24" s="12" t="s">
        <v>105</v>
      </c>
      <c r="H24" s="12">
        <v>2</v>
      </c>
      <c r="I24" s="12">
        <v>12</v>
      </c>
    </row>
    <row r="25" spans="1:9">
      <c r="A25" s="11" t="s">
        <v>16</v>
      </c>
      <c r="B25" s="11" t="s">
        <v>8</v>
      </c>
      <c r="C25" s="12" t="s">
        <v>105</v>
      </c>
      <c r="D25" s="12"/>
      <c r="E25" s="12">
        <v>5</v>
      </c>
      <c r="F25" s="12"/>
      <c r="G25" s="12" t="s">
        <v>105</v>
      </c>
      <c r="H25" s="12" t="s">
        <v>105</v>
      </c>
      <c r="I25" s="12">
        <v>5</v>
      </c>
    </row>
    <row r="26" spans="1:9">
      <c r="A26" s="11" t="s">
        <v>17</v>
      </c>
      <c r="B26" s="13"/>
      <c r="C26" s="12">
        <v>48</v>
      </c>
      <c r="D26" s="12"/>
      <c r="E26" s="12">
        <v>8</v>
      </c>
      <c r="F26" s="12"/>
      <c r="G26" s="12" t="s">
        <v>105</v>
      </c>
      <c r="H26" s="12">
        <v>5</v>
      </c>
      <c r="I26" s="12">
        <v>61</v>
      </c>
    </row>
    <row r="27" spans="1:9">
      <c r="A27" s="11" t="s">
        <v>18</v>
      </c>
      <c r="B27" s="11">
        <v>36431</v>
      </c>
      <c r="C27" s="12" t="s">
        <v>105</v>
      </c>
      <c r="D27" s="12"/>
      <c r="E27" s="12">
        <v>8</v>
      </c>
      <c r="F27" s="12"/>
      <c r="G27" s="12" t="s">
        <v>105</v>
      </c>
      <c r="H27" s="12" t="s">
        <v>105</v>
      </c>
      <c r="I27" s="12">
        <v>8</v>
      </c>
    </row>
    <row r="28" spans="1:9">
      <c r="A28" s="11" t="s">
        <v>18</v>
      </c>
      <c r="B28" s="11">
        <v>36443</v>
      </c>
      <c r="C28" s="12" t="s">
        <v>105</v>
      </c>
      <c r="D28" s="12"/>
      <c r="E28" s="12">
        <v>5</v>
      </c>
      <c r="F28" s="12"/>
      <c r="G28" s="12" t="s">
        <v>105</v>
      </c>
      <c r="H28" s="12" t="s">
        <v>105</v>
      </c>
      <c r="I28" s="12">
        <v>5</v>
      </c>
    </row>
    <row r="29" spans="1:9">
      <c r="A29" s="11" t="s">
        <v>18</v>
      </c>
      <c r="B29" s="11" t="s">
        <v>8</v>
      </c>
      <c r="C29" s="12" t="s">
        <v>105</v>
      </c>
      <c r="D29" s="12"/>
      <c r="E29" s="12">
        <v>2</v>
      </c>
      <c r="F29" s="12"/>
      <c r="G29" s="12" t="s">
        <v>105</v>
      </c>
      <c r="H29" s="12" t="s">
        <v>105</v>
      </c>
      <c r="I29" s="12">
        <v>2</v>
      </c>
    </row>
    <row r="30" spans="1:9">
      <c r="A30" s="11" t="s">
        <v>19</v>
      </c>
      <c r="B30" s="13"/>
      <c r="C30" s="12" t="s">
        <v>105</v>
      </c>
      <c r="D30" s="12"/>
      <c r="E30" s="12">
        <v>15</v>
      </c>
      <c r="F30" s="12"/>
      <c r="G30" s="12" t="s">
        <v>105</v>
      </c>
      <c r="H30" s="12" t="s">
        <v>105</v>
      </c>
      <c r="I30" s="12">
        <v>15</v>
      </c>
    </row>
    <row r="31" spans="1:9">
      <c r="A31" s="11" t="s">
        <v>20</v>
      </c>
      <c r="B31" s="11">
        <v>35237</v>
      </c>
      <c r="C31" s="12" t="s">
        <v>105</v>
      </c>
      <c r="D31" s="12"/>
      <c r="E31" s="12">
        <v>8</v>
      </c>
      <c r="F31" s="12"/>
      <c r="G31" s="12" t="s">
        <v>105</v>
      </c>
      <c r="H31" s="12" t="s">
        <v>105</v>
      </c>
      <c r="I31" s="12">
        <v>8</v>
      </c>
    </row>
    <row r="32" spans="1:9">
      <c r="A32" s="11" t="s">
        <v>20</v>
      </c>
      <c r="B32" s="11">
        <v>35238</v>
      </c>
      <c r="C32" s="12">
        <v>22</v>
      </c>
      <c r="D32" s="12"/>
      <c r="E32" s="12">
        <v>3</v>
      </c>
      <c r="F32" s="12"/>
      <c r="G32" s="12" t="s">
        <v>105</v>
      </c>
      <c r="H32" s="12" t="s">
        <v>105</v>
      </c>
      <c r="I32" s="12">
        <v>25</v>
      </c>
    </row>
    <row r="33" spans="1:9">
      <c r="A33" s="11" t="s">
        <v>20</v>
      </c>
      <c r="B33" s="11">
        <v>35239</v>
      </c>
      <c r="C33" s="12" t="s">
        <v>105</v>
      </c>
      <c r="D33" s="12"/>
      <c r="E33" s="12">
        <v>2</v>
      </c>
      <c r="F33" s="12"/>
      <c r="G33" s="12" t="s">
        <v>105</v>
      </c>
      <c r="H33" s="12">
        <v>4</v>
      </c>
      <c r="I33" s="12">
        <v>6</v>
      </c>
    </row>
    <row r="34" spans="1:9">
      <c r="A34" s="11" t="s">
        <v>20</v>
      </c>
      <c r="B34" s="11">
        <v>35244</v>
      </c>
      <c r="C34" s="12">
        <v>25</v>
      </c>
      <c r="D34" s="12"/>
      <c r="E34" s="12">
        <v>1</v>
      </c>
      <c r="F34" s="12"/>
      <c r="G34" s="12" t="s">
        <v>105</v>
      </c>
      <c r="H34" s="12" t="s">
        <v>105</v>
      </c>
      <c r="I34" s="12">
        <v>26</v>
      </c>
    </row>
    <row r="35" spans="1:9">
      <c r="A35" s="11" t="s">
        <v>20</v>
      </c>
      <c r="B35" s="11">
        <v>36344</v>
      </c>
      <c r="C35" s="12" t="s">
        <v>105</v>
      </c>
      <c r="D35" s="12"/>
      <c r="E35" s="12">
        <v>1</v>
      </c>
      <c r="F35" s="12"/>
      <c r="G35" s="12" t="s">
        <v>105</v>
      </c>
      <c r="H35" s="12">
        <v>2</v>
      </c>
      <c r="I35" s="12">
        <v>3</v>
      </c>
    </row>
    <row r="36" spans="1:9">
      <c r="A36" s="11" t="s">
        <v>20</v>
      </c>
      <c r="B36" s="11" t="s">
        <v>8</v>
      </c>
      <c r="C36" s="12">
        <v>1</v>
      </c>
      <c r="D36" s="12"/>
      <c r="E36" s="12">
        <v>37</v>
      </c>
      <c r="F36" s="12"/>
      <c r="G36" s="12" t="s">
        <v>105</v>
      </c>
      <c r="H36" s="12">
        <v>11</v>
      </c>
      <c r="I36" s="12">
        <v>49</v>
      </c>
    </row>
    <row r="37" spans="1:9">
      <c r="A37" s="11" t="s">
        <v>21</v>
      </c>
      <c r="B37" s="13"/>
      <c r="C37" s="12">
        <v>48</v>
      </c>
      <c r="D37" s="12"/>
      <c r="E37" s="12">
        <v>52</v>
      </c>
      <c r="F37" s="12"/>
      <c r="G37" s="12" t="s">
        <v>105</v>
      </c>
      <c r="H37" s="12">
        <v>17</v>
      </c>
      <c r="I37" s="12">
        <v>117</v>
      </c>
    </row>
    <row r="38" spans="1:9">
      <c r="A38" s="11" t="s">
        <v>22</v>
      </c>
      <c r="B38" s="11">
        <v>34331</v>
      </c>
      <c r="C38" s="12" t="s">
        <v>105</v>
      </c>
      <c r="D38" s="12"/>
      <c r="E38" s="12">
        <v>3</v>
      </c>
      <c r="F38" s="12"/>
      <c r="G38" s="12" t="s">
        <v>105</v>
      </c>
      <c r="H38" s="12">
        <v>3</v>
      </c>
      <c r="I38" s="12">
        <v>6</v>
      </c>
    </row>
    <row r="39" spans="1:9">
      <c r="A39" s="11" t="s">
        <v>22</v>
      </c>
      <c r="B39" s="11" t="s">
        <v>8</v>
      </c>
      <c r="C39" s="12">
        <v>1</v>
      </c>
      <c r="D39" s="12"/>
      <c r="E39" s="12">
        <v>6</v>
      </c>
      <c r="F39" s="12"/>
      <c r="G39" s="12" t="s">
        <v>105</v>
      </c>
      <c r="H39" s="12">
        <v>2</v>
      </c>
      <c r="I39" s="12">
        <v>9</v>
      </c>
    </row>
    <row r="40" spans="1:9">
      <c r="A40" s="11" t="s">
        <v>23</v>
      </c>
      <c r="B40" s="13"/>
      <c r="C40" s="12">
        <v>1</v>
      </c>
      <c r="D40" s="12"/>
      <c r="E40" s="12">
        <v>9</v>
      </c>
      <c r="F40" s="12"/>
      <c r="G40" s="12" t="s">
        <v>105</v>
      </c>
      <c r="H40" s="12">
        <v>5</v>
      </c>
      <c r="I40" s="12">
        <v>15</v>
      </c>
    </row>
    <row r="41" spans="1:9" s="20" customFormat="1">
      <c r="A41" s="19" t="s">
        <v>139</v>
      </c>
      <c r="B41" s="151"/>
      <c r="C41" s="150">
        <v>176</v>
      </c>
      <c r="D41" s="154">
        <v>0.50720461095100866</v>
      </c>
      <c r="E41" s="150">
        <v>134</v>
      </c>
      <c r="F41" s="155">
        <v>0.3861671469740634</v>
      </c>
      <c r="G41" s="150" t="s">
        <v>105</v>
      </c>
      <c r="H41" s="150">
        <v>37</v>
      </c>
      <c r="I41" s="150">
        <v>347</v>
      </c>
    </row>
    <row r="42" spans="1:9">
      <c r="A42" s="13"/>
      <c r="B42" s="13"/>
      <c r="C42" s="12"/>
      <c r="D42" s="12"/>
      <c r="E42" s="12"/>
      <c r="F42" s="12"/>
      <c r="G42" s="12"/>
      <c r="H42" s="12"/>
      <c r="I42" s="12"/>
    </row>
    <row r="48" spans="1:9" s="20" customFormat="1"/>
  </sheetData>
  <mergeCells count="2">
    <mergeCell ref="A4:B4"/>
    <mergeCell ref="C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BC18-BE52-4E74-B34F-78415F1C9387}">
  <dimension ref="A1:F45"/>
  <sheetViews>
    <sheetView topLeftCell="A8" workbookViewId="0">
      <selection activeCell="A37" sqref="A37"/>
    </sheetView>
  </sheetViews>
  <sheetFormatPr defaultRowHeight="15"/>
  <cols>
    <col min="1" max="1" width="20.5703125" customWidth="1"/>
    <col min="2" max="2" width="13.85546875" customWidth="1"/>
    <col min="3" max="3" width="10.42578125" customWidth="1"/>
    <col min="6" max="6" width="14.42578125" customWidth="1"/>
  </cols>
  <sheetData>
    <row r="1" spans="1:6" ht="18">
      <c r="A1" s="27" t="s">
        <v>48</v>
      </c>
      <c r="B1" s="28"/>
      <c r="C1" s="28"/>
      <c r="D1" s="8"/>
      <c r="E1" s="8"/>
    </row>
    <row r="2" spans="1:6" ht="39">
      <c r="A2" s="7" t="s">
        <v>24</v>
      </c>
      <c r="B2" s="7"/>
      <c r="C2" s="7"/>
      <c r="D2" s="7"/>
      <c r="E2" s="7"/>
    </row>
    <row r="3" spans="1:6">
      <c r="A3" s="5" t="s">
        <v>1</v>
      </c>
      <c r="B3" s="5"/>
      <c r="C3" s="5"/>
      <c r="D3" s="5"/>
      <c r="E3" s="5"/>
    </row>
    <row r="4" spans="1:6">
      <c r="A4" s="142"/>
      <c r="B4" s="142"/>
      <c r="C4" s="142" t="s">
        <v>25</v>
      </c>
      <c r="D4" s="142"/>
      <c r="E4" s="142"/>
      <c r="F4" s="14"/>
    </row>
    <row r="5" spans="1:6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29</v>
      </c>
      <c r="F5" s="14" t="s">
        <v>6</v>
      </c>
    </row>
    <row r="6" spans="1:6">
      <c r="A6" s="11" t="s">
        <v>7</v>
      </c>
      <c r="B6" s="11">
        <v>34230</v>
      </c>
      <c r="C6" s="12">
        <v>6</v>
      </c>
      <c r="D6" s="12">
        <v>1</v>
      </c>
      <c r="E6" s="12">
        <v>1</v>
      </c>
      <c r="F6" s="12">
        <v>8</v>
      </c>
    </row>
    <row r="7" spans="1:6">
      <c r="A7" s="11" t="s">
        <v>7</v>
      </c>
      <c r="B7" s="11">
        <v>34231</v>
      </c>
      <c r="C7" s="12">
        <v>11</v>
      </c>
      <c r="D7" s="12">
        <v>1</v>
      </c>
      <c r="E7" s="12">
        <v>2</v>
      </c>
      <c r="F7" s="12">
        <v>14</v>
      </c>
    </row>
    <row r="8" spans="1:6">
      <c r="A8" s="11" t="s">
        <v>7</v>
      </c>
      <c r="B8" s="11">
        <v>34236</v>
      </c>
      <c r="C8" s="12">
        <v>10</v>
      </c>
      <c r="D8" s="12" t="s">
        <v>105</v>
      </c>
      <c r="E8" s="12">
        <v>1</v>
      </c>
      <c r="F8" s="12">
        <v>11</v>
      </c>
    </row>
    <row r="9" spans="1:6">
      <c r="A9" s="11" t="s">
        <v>7</v>
      </c>
      <c r="B9" s="11" t="s">
        <v>8</v>
      </c>
      <c r="C9" s="12" t="s">
        <v>105</v>
      </c>
      <c r="D9" s="12">
        <v>2</v>
      </c>
      <c r="E9" s="12" t="s">
        <v>105</v>
      </c>
      <c r="F9" s="12">
        <v>2</v>
      </c>
    </row>
    <row r="10" spans="1:6">
      <c r="A10" s="11" t="s">
        <v>9</v>
      </c>
      <c r="B10" s="13"/>
      <c r="C10" s="12">
        <v>27</v>
      </c>
      <c r="D10" s="12">
        <v>4</v>
      </c>
      <c r="E10" s="12">
        <v>4</v>
      </c>
      <c r="F10" s="12">
        <v>35</v>
      </c>
    </row>
    <row r="11" spans="1:6">
      <c r="A11" s="11" t="s">
        <v>10</v>
      </c>
      <c r="B11" s="11">
        <v>36532</v>
      </c>
      <c r="C11" s="12">
        <v>3</v>
      </c>
      <c r="D11" s="12">
        <v>1</v>
      </c>
      <c r="E11" s="12">
        <v>1</v>
      </c>
      <c r="F11" s="12">
        <v>5</v>
      </c>
    </row>
    <row r="12" spans="1:6">
      <c r="A12" s="11" t="s">
        <v>10</v>
      </c>
      <c r="B12" s="11">
        <v>36543</v>
      </c>
      <c r="C12" s="12">
        <v>6</v>
      </c>
      <c r="D12" s="12" t="s">
        <v>105</v>
      </c>
      <c r="E12" s="12" t="s">
        <v>105</v>
      </c>
      <c r="F12" s="12">
        <v>6</v>
      </c>
    </row>
    <row r="13" spans="1:6">
      <c r="A13" s="11" t="s">
        <v>10</v>
      </c>
      <c r="B13" s="11" t="s">
        <v>8</v>
      </c>
      <c r="C13" s="12" t="s">
        <v>105</v>
      </c>
      <c r="D13" s="12" t="s">
        <v>105</v>
      </c>
      <c r="E13" s="12">
        <v>1</v>
      </c>
      <c r="F13" s="12">
        <v>1</v>
      </c>
    </row>
    <row r="14" spans="1:6">
      <c r="A14" s="11" t="s">
        <v>11</v>
      </c>
      <c r="B14" s="13"/>
      <c r="C14" s="12">
        <v>9</v>
      </c>
      <c r="D14" s="12">
        <v>1</v>
      </c>
      <c r="E14" s="12">
        <v>2</v>
      </c>
      <c r="F14" s="12">
        <v>12</v>
      </c>
    </row>
    <row r="15" spans="1:6">
      <c r="A15" s="11" t="s">
        <v>12</v>
      </c>
      <c r="B15" s="11" t="s">
        <v>8</v>
      </c>
      <c r="C15" s="12" t="s">
        <v>105</v>
      </c>
      <c r="D15" s="12">
        <v>3</v>
      </c>
      <c r="E15" s="12">
        <v>3</v>
      </c>
      <c r="F15" s="12">
        <v>6</v>
      </c>
    </row>
    <row r="16" spans="1:6">
      <c r="A16" s="11" t="s">
        <v>13</v>
      </c>
      <c r="B16" s="13"/>
      <c r="C16" s="12" t="s">
        <v>105</v>
      </c>
      <c r="D16" s="12">
        <v>3</v>
      </c>
      <c r="E16" s="12">
        <v>3</v>
      </c>
      <c r="F16" s="12">
        <v>6</v>
      </c>
    </row>
    <row r="17" spans="1:6">
      <c r="A17" s="11" t="s">
        <v>14</v>
      </c>
      <c r="B17" s="11" t="s">
        <v>8</v>
      </c>
      <c r="C17" s="12" t="s">
        <v>105</v>
      </c>
      <c r="D17" s="12">
        <v>8</v>
      </c>
      <c r="E17" s="12">
        <v>1</v>
      </c>
      <c r="F17" s="12">
        <v>9</v>
      </c>
    </row>
    <row r="18" spans="1:6">
      <c r="A18" s="11" t="s">
        <v>15</v>
      </c>
      <c r="B18" s="13"/>
      <c r="C18" s="12" t="s">
        <v>105</v>
      </c>
      <c r="D18" s="12">
        <v>8</v>
      </c>
      <c r="E18" s="12">
        <v>1</v>
      </c>
      <c r="F18" s="12">
        <v>9</v>
      </c>
    </row>
    <row r="19" spans="1:6">
      <c r="A19" s="11" t="s">
        <v>16</v>
      </c>
      <c r="B19" s="11">
        <v>36232</v>
      </c>
      <c r="C19" s="12">
        <v>3</v>
      </c>
      <c r="D19" s="12" t="s">
        <v>105</v>
      </c>
      <c r="E19" s="12" t="s">
        <v>105</v>
      </c>
      <c r="F19" s="12">
        <v>3</v>
      </c>
    </row>
    <row r="20" spans="1:6">
      <c r="A20" s="11" t="s">
        <v>16</v>
      </c>
      <c r="B20" s="11">
        <v>36240</v>
      </c>
      <c r="C20" s="12">
        <v>4</v>
      </c>
      <c r="D20" s="12" t="s">
        <v>105</v>
      </c>
      <c r="E20" s="12">
        <v>2</v>
      </c>
      <c r="F20" s="12">
        <v>6</v>
      </c>
    </row>
    <row r="21" spans="1:6">
      <c r="A21" s="11" t="s">
        <v>16</v>
      </c>
      <c r="B21" s="11">
        <v>36254</v>
      </c>
      <c r="C21" s="12">
        <v>7</v>
      </c>
      <c r="D21" s="12">
        <v>1</v>
      </c>
      <c r="E21" s="12">
        <v>1</v>
      </c>
      <c r="F21" s="12">
        <v>9</v>
      </c>
    </row>
    <row r="22" spans="1:6">
      <c r="A22" s="11" t="s">
        <v>16</v>
      </c>
      <c r="B22" s="11">
        <v>36256</v>
      </c>
      <c r="C22" s="12">
        <v>6</v>
      </c>
      <c r="D22" s="12" t="s">
        <v>105</v>
      </c>
      <c r="E22" s="12">
        <v>2</v>
      </c>
      <c r="F22" s="12">
        <v>8</v>
      </c>
    </row>
    <row r="23" spans="1:6">
      <c r="A23" s="11" t="s">
        <v>16</v>
      </c>
      <c r="B23" s="11" t="s">
        <v>8</v>
      </c>
      <c r="C23" s="12" t="s">
        <v>105</v>
      </c>
      <c r="D23" s="12">
        <v>4</v>
      </c>
      <c r="E23" s="12" t="s">
        <v>105</v>
      </c>
      <c r="F23" s="12">
        <v>4</v>
      </c>
    </row>
    <row r="24" spans="1:6">
      <c r="A24" s="11" t="s">
        <v>17</v>
      </c>
      <c r="B24" s="13"/>
      <c r="C24" s="12">
        <v>20</v>
      </c>
      <c r="D24" s="12">
        <v>5</v>
      </c>
      <c r="E24" s="12">
        <v>5</v>
      </c>
      <c r="F24" s="12">
        <v>30</v>
      </c>
    </row>
    <row r="25" spans="1:6">
      <c r="A25" s="11" t="s">
        <v>18</v>
      </c>
      <c r="B25" s="11" t="s">
        <v>8</v>
      </c>
      <c r="C25" s="12" t="s">
        <v>105</v>
      </c>
      <c r="D25" s="12">
        <v>2</v>
      </c>
      <c r="E25" s="12" t="s">
        <v>105</v>
      </c>
      <c r="F25" s="12">
        <v>2</v>
      </c>
    </row>
    <row r="26" spans="1:6">
      <c r="A26" s="11" t="s">
        <v>19</v>
      </c>
      <c r="B26" s="13"/>
      <c r="C26" s="12" t="s">
        <v>105</v>
      </c>
      <c r="D26" s="12">
        <v>2</v>
      </c>
      <c r="E26" s="12" t="s">
        <v>105</v>
      </c>
      <c r="F26" s="12">
        <v>2</v>
      </c>
    </row>
    <row r="27" spans="1:6">
      <c r="A27" s="11" t="s">
        <v>20</v>
      </c>
      <c r="B27" s="11">
        <v>35237</v>
      </c>
      <c r="C27" s="12" t="s">
        <v>105</v>
      </c>
      <c r="D27" s="12">
        <v>1</v>
      </c>
      <c r="E27" s="12" t="s">
        <v>105</v>
      </c>
      <c r="F27" s="12">
        <v>1</v>
      </c>
    </row>
    <row r="28" spans="1:6">
      <c r="A28" s="11" t="s">
        <v>20</v>
      </c>
      <c r="B28" s="11">
        <v>35238</v>
      </c>
      <c r="C28" s="12">
        <v>4</v>
      </c>
      <c r="D28" s="12">
        <v>3</v>
      </c>
      <c r="E28" s="12" t="s">
        <v>105</v>
      </c>
      <c r="F28" s="12">
        <v>7</v>
      </c>
    </row>
    <row r="29" spans="1:6">
      <c r="A29" s="11" t="s">
        <v>20</v>
      </c>
      <c r="B29" s="11">
        <v>35239</v>
      </c>
      <c r="C29" s="12" t="s">
        <v>105</v>
      </c>
      <c r="D29" s="12" t="s">
        <v>105</v>
      </c>
      <c r="E29" s="12">
        <v>4</v>
      </c>
      <c r="F29" s="12">
        <v>4</v>
      </c>
    </row>
    <row r="30" spans="1:6">
      <c r="A30" s="11" t="s">
        <v>20</v>
      </c>
      <c r="B30" s="11">
        <v>35244</v>
      </c>
      <c r="C30" s="12">
        <v>6</v>
      </c>
      <c r="D30" s="12" t="s">
        <v>105</v>
      </c>
      <c r="E30" s="12" t="s">
        <v>105</v>
      </c>
      <c r="F30" s="12">
        <v>6</v>
      </c>
    </row>
    <row r="31" spans="1:6">
      <c r="A31" s="11" t="s">
        <v>20</v>
      </c>
      <c r="B31" s="11">
        <v>36344</v>
      </c>
      <c r="C31" s="12" t="s">
        <v>105</v>
      </c>
      <c r="D31" s="12" t="s">
        <v>105</v>
      </c>
      <c r="E31" s="12">
        <v>2</v>
      </c>
      <c r="F31" s="12">
        <v>2</v>
      </c>
    </row>
    <row r="32" spans="1:6">
      <c r="A32" s="11" t="s">
        <v>20</v>
      </c>
      <c r="B32" s="11" t="s">
        <v>8</v>
      </c>
      <c r="C32" s="12" t="s">
        <v>105</v>
      </c>
      <c r="D32" s="12">
        <v>10</v>
      </c>
      <c r="E32" s="12">
        <v>11</v>
      </c>
      <c r="F32" s="12">
        <v>21</v>
      </c>
    </row>
    <row r="33" spans="1:6">
      <c r="A33" s="11" t="s">
        <v>21</v>
      </c>
      <c r="B33" s="13"/>
      <c r="C33" s="12">
        <v>10</v>
      </c>
      <c r="D33" s="12">
        <v>14</v>
      </c>
      <c r="E33" s="12">
        <v>17</v>
      </c>
      <c r="F33" s="12">
        <v>41</v>
      </c>
    </row>
    <row r="34" spans="1:6">
      <c r="A34" s="11" t="s">
        <v>22</v>
      </c>
      <c r="B34" s="11">
        <v>34331</v>
      </c>
      <c r="C34" s="12" t="s">
        <v>105</v>
      </c>
      <c r="D34" s="12" t="s">
        <v>105</v>
      </c>
      <c r="E34" s="12">
        <v>3</v>
      </c>
      <c r="F34" s="12">
        <v>3</v>
      </c>
    </row>
    <row r="35" spans="1:6">
      <c r="A35" s="11" t="s">
        <v>22</v>
      </c>
      <c r="B35" s="11" t="s">
        <v>8</v>
      </c>
      <c r="C35" s="12" t="s">
        <v>105</v>
      </c>
      <c r="D35" s="12">
        <v>4</v>
      </c>
      <c r="E35" s="12">
        <v>2</v>
      </c>
      <c r="F35" s="12">
        <v>6</v>
      </c>
    </row>
    <row r="36" spans="1:6">
      <c r="A36" s="11" t="s">
        <v>23</v>
      </c>
      <c r="B36" s="13"/>
      <c r="C36" s="12" t="s">
        <v>105</v>
      </c>
      <c r="D36" s="12">
        <v>4</v>
      </c>
      <c r="E36" s="12">
        <v>5</v>
      </c>
      <c r="F36" s="12">
        <v>9</v>
      </c>
    </row>
    <row r="37" spans="1:6" s="20" customFormat="1">
      <c r="A37" s="19" t="s">
        <v>139</v>
      </c>
      <c r="B37" s="151"/>
      <c r="C37" s="150">
        <v>66</v>
      </c>
      <c r="D37" s="150">
        <v>41</v>
      </c>
      <c r="E37" s="150">
        <v>37</v>
      </c>
      <c r="F37" s="150">
        <v>144</v>
      </c>
    </row>
    <row r="38" spans="1:6">
      <c r="A38" s="13"/>
      <c r="B38" s="13"/>
      <c r="C38" s="12"/>
      <c r="D38" s="12"/>
      <c r="E38" s="12"/>
      <c r="F38" s="12"/>
    </row>
    <row r="39" spans="1:6">
      <c r="A39" s="13"/>
      <c r="B39" s="13"/>
      <c r="C39" s="12"/>
      <c r="D39" s="12"/>
      <c r="E39" s="12"/>
      <c r="F39" s="12"/>
    </row>
    <row r="45" spans="1:6" s="20" customFormat="1"/>
  </sheetData>
  <mergeCells count="2"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F263-2CD6-4552-BBD2-B0EA5119ACB4}">
  <dimension ref="A1:AL49"/>
  <sheetViews>
    <sheetView topLeftCell="A20" workbookViewId="0">
      <selection activeCell="A42" sqref="A42"/>
    </sheetView>
  </sheetViews>
  <sheetFormatPr defaultRowHeight="15"/>
  <cols>
    <col min="1" max="1" width="22.5703125" customWidth="1"/>
    <col min="2" max="2" width="11.5703125" customWidth="1"/>
    <col min="3" max="3" width="14.5703125" customWidth="1"/>
    <col min="16" max="16" width="14" customWidth="1"/>
  </cols>
  <sheetData>
    <row r="1" spans="1:38" ht="18.75">
      <c r="A1" s="18" t="s">
        <v>49</v>
      </c>
      <c r="B1" s="25"/>
      <c r="C1" s="25"/>
      <c r="D1" s="25"/>
      <c r="E1" s="25"/>
      <c r="F1" s="25"/>
      <c r="G1" s="26"/>
    </row>
    <row r="2" spans="1:38" ht="39">
      <c r="A2" s="7" t="s">
        <v>30</v>
      </c>
      <c r="B2" s="7"/>
      <c r="C2" s="7"/>
      <c r="D2" s="7"/>
      <c r="E2" s="7"/>
      <c r="F2" s="7"/>
      <c r="G2" s="3"/>
    </row>
    <row r="3" spans="1:38">
      <c r="A3" s="8" t="s">
        <v>31</v>
      </c>
      <c r="B3" s="8"/>
      <c r="C3" s="8"/>
      <c r="D3" s="8"/>
      <c r="E3" s="8"/>
      <c r="F3" s="8"/>
      <c r="G3" s="3"/>
    </row>
    <row r="4" spans="1:38">
      <c r="A4" s="5"/>
      <c r="B4" s="5"/>
      <c r="C4" s="5"/>
      <c r="D4" s="5"/>
      <c r="E4" s="5"/>
      <c r="F4" s="5"/>
      <c r="G4" s="7"/>
    </row>
    <row r="5" spans="1:38">
      <c r="A5" s="142"/>
      <c r="B5" s="142"/>
      <c r="C5" s="14" t="s">
        <v>32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38">
      <c r="A6" s="14" t="s">
        <v>52</v>
      </c>
      <c r="B6" s="14" t="s">
        <v>3</v>
      </c>
      <c r="C6" s="14" t="s">
        <v>33</v>
      </c>
      <c r="D6" s="14" t="s">
        <v>34</v>
      </c>
      <c r="E6" s="14" t="s">
        <v>35</v>
      </c>
      <c r="F6" s="14" t="s">
        <v>36</v>
      </c>
      <c r="G6" s="14" t="s">
        <v>37</v>
      </c>
      <c r="H6" s="14" t="s">
        <v>38</v>
      </c>
      <c r="I6" s="14" t="s">
        <v>39</v>
      </c>
      <c r="J6" s="14" t="s">
        <v>40</v>
      </c>
      <c r="K6" s="14" t="s">
        <v>41</v>
      </c>
      <c r="L6" s="14" t="s">
        <v>42</v>
      </c>
      <c r="M6" s="14" t="s">
        <v>43</v>
      </c>
      <c r="N6" s="14" t="s">
        <v>44</v>
      </c>
      <c r="O6" s="14" t="s">
        <v>45</v>
      </c>
      <c r="P6" s="14" t="s">
        <v>6</v>
      </c>
    </row>
    <row r="7" spans="1:38">
      <c r="A7" s="11" t="s">
        <v>7</v>
      </c>
      <c r="B7" s="11">
        <v>34230</v>
      </c>
      <c r="C7" s="12" t="s">
        <v>105</v>
      </c>
      <c r="D7" s="12" t="s">
        <v>105</v>
      </c>
      <c r="E7" s="12" t="s">
        <v>105</v>
      </c>
      <c r="F7" s="12" t="s">
        <v>105</v>
      </c>
      <c r="G7" s="12">
        <v>2</v>
      </c>
      <c r="H7" s="12">
        <v>4</v>
      </c>
      <c r="I7" s="12">
        <v>3</v>
      </c>
      <c r="J7" s="12" t="s">
        <v>105</v>
      </c>
      <c r="K7" s="12" t="s">
        <v>105</v>
      </c>
      <c r="L7" s="12">
        <v>5</v>
      </c>
      <c r="M7" s="12">
        <v>8</v>
      </c>
      <c r="N7" s="12">
        <v>1</v>
      </c>
      <c r="O7" s="12">
        <v>2</v>
      </c>
      <c r="P7" s="12">
        <v>25</v>
      </c>
    </row>
    <row r="8" spans="1:38">
      <c r="A8" s="11" t="s">
        <v>7</v>
      </c>
      <c r="B8" s="11">
        <v>34231</v>
      </c>
      <c r="C8" s="12">
        <v>1</v>
      </c>
      <c r="D8" s="12" t="s">
        <v>105</v>
      </c>
      <c r="E8" s="12">
        <v>2</v>
      </c>
      <c r="F8" s="12" t="s">
        <v>105</v>
      </c>
      <c r="G8" s="12">
        <v>3</v>
      </c>
      <c r="H8" s="12">
        <v>7</v>
      </c>
      <c r="I8" s="12">
        <v>3</v>
      </c>
      <c r="J8" s="12">
        <v>5</v>
      </c>
      <c r="K8" s="12">
        <v>3</v>
      </c>
      <c r="L8" s="12">
        <v>5</v>
      </c>
      <c r="M8" s="12">
        <v>13</v>
      </c>
      <c r="N8" s="12">
        <v>4</v>
      </c>
      <c r="O8" s="12">
        <v>5</v>
      </c>
      <c r="P8" s="12">
        <v>51</v>
      </c>
    </row>
    <row r="9" spans="1:38">
      <c r="A9" s="11" t="s">
        <v>7</v>
      </c>
      <c r="B9" s="11">
        <v>34236</v>
      </c>
      <c r="C9" s="12">
        <v>1</v>
      </c>
      <c r="D9" s="12">
        <v>2</v>
      </c>
      <c r="E9" s="12">
        <v>2</v>
      </c>
      <c r="F9" s="12">
        <v>2</v>
      </c>
      <c r="G9" s="12">
        <v>1</v>
      </c>
      <c r="H9" s="12">
        <v>1</v>
      </c>
      <c r="I9" s="12">
        <v>1</v>
      </c>
      <c r="J9" s="12" t="s">
        <v>105</v>
      </c>
      <c r="K9" s="12">
        <v>1</v>
      </c>
      <c r="L9" s="12">
        <v>10</v>
      </c>
      <c r="M9" s="12">
        <v>10</v>
      </c>
      <c r="N9" s="12">
        <v>1</v>
      </c>
      <c r="O9" s="12" t="s">
        <v>105</v>
      </c>
      <c r="P9" s="12">
        <v>32</v>
      </c>
    </row>
    <row r="10" spans="1:38">
      <c r="A10" s="11" t="s">
        <v>7</v>
      </c>
      <c r="B10" s="11">
        <v>34251</v>
      </c>
      <c r="C10" s="12" t="s">
        <v>105</v>
      </c>
      <c r="D10" s="12" t="s">
        <v>105</v>
      </c>
      <c r="E10" s="12" t="s">
        <v>105</v>
      </c>
      <c r="F10" s="12" t="s">
        <v>105</v>
      </c>
      <c r="G10" s="12">
        <v>1</v>
      </c>
      <c r="H10" s="12" t="s">
        <v>105</v>
      </c>
      <c r="I10" s="12">
        <v>2</v>
      </c>
      <c r="J10" s="12">
        <v>1</v>
      </c>
      <c r="K10" s="12" t="s">
        <v>105</v>
      </c>
      <c r="L10" s="12" t="s">
        <v>105</v>
      </c>
      <c r="M10" s="12">
        <v>2</v>
      </c>
      <c r="N10" s="12" t="s">
        <v>105</v>
      </c>
      <c r="O10" s="12" t="s">
        <v>105</v>
      </c>
      <c r="P10" s="12">
        <v>6</v>
      </c>
    </row>
    <row r="11" spans="1:38">
      <c r="A11" s="11" t="s">
        <v>7</v>
      </c>
      <c r="B11" s="11" t="s">
        <v>8</v>
      </c>
      <c r="C11" s="12" t="s">
        <v>105</v>
      </c>
      <c r="D11" s="12" t="s">
        <v>105</v>
      </c>
      <c r="E11" s="12" t="s">
        <v>105</v>
      </c>
      <c r="F11" s="12">
        <v>1</v>
      </c>
      <c r="G11" s="12" t="s">
        <v>105</v>
      </c>
      <c r="H11" s="12" t="s">
        <v>105</v>
      </c>
      <c r="I11" s="12">
        <v>2</v>
      </c>
      <c r="J11" s="12" t="s">
        <v>105</v>
      </c>
      <c r="K11" s="12">
        <v>2</v>
      </c>
      <c r="L11" s="12">
        <v>3</v>
      </c>
      <c r="M11" s="12">
        <v>2</v>
      </c>
      <c r="N11" s="12" t="s">
        <v>105</v>
      </c>
      <c r="O11" s="12" t="s">
        <v>105</v>
      </c>
      <c r="P11" s="12">
        <v>10</v>
      </c>
    </row>
    <row r="12" spans="1:38">
      <c r="A12" s="11" t="s">
        <v>9</v>
      </c>
      <c r="B12" s="13"/>
      <c r="C12" s="12">
        <v>2</v>
      </c>
      <c r="D12" s="12">
        <v>2</v>
      </c>
      <c r="E12" s="12">
        <v>4</v>
      </c>
      <c r="F12" s="12">
        <v>3</v>
      </c>
      <c r="G12" s="12">
        <v>7</v>
      </c>
      <c r="H12" s="12">
        <v>12</v>
      </c>
      <c r="I12" s="12">
        <v>11</v>
      </c>
      <c r="J12" s="12">
        <v>6</v>
      </c>
      <c r="K12" s="12">
        <v>6</v>
      </c>
      <c r="L12" s="12">
        <v>23</v>
      </c>
      <c r="M12" s="12">
        <v>35</v>
      </c>
      <c r="N12" s="12">
        <v>6</v>
      </c>
      <c r="O12" s="12">
        <v>7</v>
      </c>
      <c r="P12" s="12">
        <v>124</v>
      </c>
    </row>
    <row r="13" spans="1:38">
      <c r="A13" s="11" t="s">
        <v>10</v>
      </c>
      <c r="B13" s="11">
        <v>36531</v>
      </c>
      <c r="C13" s="12" t="s">
        <v>105</v>
      </c>
      <c r="D13" s="12" t="s">
        <v>105</v>
      </c>
      <c r="E13" s="12" t="s">
        <v>105</v>
      </c>
      <c r="F13" s="12" t="s">
        <v>105</v>
      </c>
      <c r="G13" s="12" t="s">
        <v>105</v>
      </c>
      <c r="H13" s="12">
        <v>1</v>
      </c>
      <c r="I13" s="12">
        <v>1</v>
      </c>
      <c r="J13" s="12" t="s">
        <v>105</v>
      </c>
      <c r="K13" s="12">
        <v>1</v>
      </c>
      <c r="L13" s="12">
        <v>1</v>
      </c>
      <c r="M13" s="12">
        <v>5</v>
      </c>
      <c r="N13" s="12" t="s">
        <v>105</v>
      </c>
      <c r="O13" s="12" t="s">
        <v>105</v>
      </c>
      <c r="P13" s="12">
        <v>9</v>
      </c>
    </row>
    <row r="14" spans="1:38">
      <c r="A14" s="11" t="s">
        <v>10</v>
      </c>
      <c r="B14" s="11">
        <v>36532</v>
      </c>
      <c r="C14" s="12" t="s">
        <v>105</v>
      </c>
      <c r="D14" s="12" t="s">
        <v>105</v>
      </c>
      <c r="E14" s="12">
        <v>3</v>
      </c>
      <c r="F14" s="12">
        <v>1</v>
      </c>
      <c r="G14" s="12">
        <v>2</v>
      </c>
      <c r="H14" s="12">
        <v>4</v>
      </c>
      <c r="I14" s="12">
        <v>2</v>
      </c>
      <c r="J14" s="12">
        <v>1</v>
      </c>
      <c r="K14" s="12">
        <v>1</v>
      </c>
      <c r="L14" s="12">
        <v>2</v>
      </c>
      <c r="M14" s="12">
        <v>9</v>
      </c>
      <c r="N14" s="12" t="s">
        <v>105</v>
      </c>
      <c r="O14" s="12">
        <v>1</v>
      </c>
      <c r="P14" s="12">
        <v>26</v>
      </c>
    </row>
    <row r="15" spans="1:38">
      <c r="A15" s="11" t="s">
        <v>10</v>
      </c>
      <c r="B15" s="11">
        <v>36543</v>
      </c>
      <c r="C15" s="12" t="s">
        <v>105</v>
      </c>
      <c r="D15" s="12" t="s">
        <v>105</v>
      </c>
      <c r="E15" s="12" t="s">
        <v>105</v>
      </c>
      <c r="F15" s="12" t="s">
        <v>105</v>
      </c>
      <c r="G15" s="12" t="s">
        <v>105</v>
      </c>
      <c r="H15" s="12" t="s">
        <v>105</v>
      </c>
      <c r="I15" s="12" t="s">
        <v>105</v>
      </c>
      <c r="J15" s="12" t="s">
        <v>105</v>
      </c>
      <c r="K15" s="12">
        <v>1</v>
      </c>
      <c r="L15" s="12">
        <v>7</v>
      </c>
      <c r="M15" s="12">
        <v>5</v>
      </c>
      <c r="N15" s="12">
        <v>2</v>
      </c>
      <c r="O15" s="12" t="s">
        <v>105</v>
      </c>
      <c r="P15" s="12">
        <v>15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11" t="s">
        <v>10</v>
      </c>
      <c r="B16" s="11" t="s">
        <v>8</v>
      </c>
      <c r="C16" s="12" t="s">
        <v>105</v>
      </c>
      <c r="D16" s="12" t="s">
        <v>105</v>
      </c>
      <c r="E16" s="12" t="s">
        <v>105</v>
      </c>
      <c r="F16" s="12" t="s">
        <v>105</v>
      </c>
      <c r="G16" s="12" t="s">
        <v>105</v>
      </c>
      <c r="H16" s="12" t="s">
        <v>105</v>
      </c>
      <c r="I16" s="12" t="s">
        <v>105</v>
      </c>
      <c r="J16" s="12" t="s">
        <v>105</v>
      </c>
      <c r="K16" s="12" t="s">
        <v>105</v>
      </c>
      <c r="L16" s="12">
        <v>2</v>
      </c>
      <c r="M16" s="12">
        <v>1</v>
      </c>
      <c r="N16" s="12" t="s">
        <v>105</v>
      </c>
      <c r="O16" s="12" t="s">
        <v>105</v>
      </c>
      <c r="P16" s="12">
        <v>3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11" t="s">
        <v>11</v>
      </c>
      <c r="B17" s="13"/>
      <c r="C17" s="12" t="s">
        <v>105</v>
      </c>
      <c r="D17" s="12" t="s">
        <v>105</v>
      </c>
      <c r="E17" s="12">
        <v>3</v>
      </c>
      <c r="F17" s="12">
        <v>1</v>
      </c>
      <c r="G17" s="12">
        <v>2</v>
      </c>
      <c r="H17" s="12">
        <v>5</v>
      </c>
      <c r="I17" s="12">
        <v>3</v>
      </c>
      <c r="J17" s="12">
        <v>1</v>
      </c>
      <c r="K17" s="12">
        <v>3</v>
      </c>
      <c r="L17" s="12">
        <v>12</v>
      </c>
      <c r="M17" s="12">
        <v>20</v>
      </c>
      <c r="N17" s="12">
        <v>2</v>
      </c>
      <c r="O17" s="12">
        <v>1</v>
      </c>
      <c r="P17" s="12">
        <v>53</v>
      </c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11" t="s">
        <v>12</v>
      </c>
      <c r="B18" s="11" t="s">
        <v>8</v>
      </c>
      <c r="C18" s="12" t="s">
        <v>105</v>
      </c>
      <c r="D18" s="12" t="s">
        <v>105</v>
      </c>
      <c r="E18" s="12" t="s">
        <v>105</v>
      </c>
      <c r="F18" s="12" t="s">
        <v>105</v>
      </c>
      <c r="G18" s="12" t="s">
        <v>105</v>
      </c>
      <c r="H18" s="12" t="s">
        <v>105</v>
      </c>
      <c r="I18" s="12" t="s">
        <v>105</v>
      </c>
      <c r="J18" s="12">
        <v>2</v>
      </c>
      <c r="K18" s="12" t="s">
        <v>105</v>
      </c>
      <c r="L18" s="12">
        <v>2</v>
      </c>
      <c r="M18" s="12">
        <v>7</v>
      </c>
      <c r="N18" s="12">
        <v>1</v>
      </c>
      <c r="O18" s="12" t="s">
        <v>105</v>
      </c>
      <c r="P18" s="12">
        <v>12</v>
      </c>
      <c r="AC18" s="7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11" t="s">
        <v>13</v>
      </c>
      <c r="B19" s="13"/>
      <c r="C19" s="12" t="s">
        <v>105</v>
      </c>
      <c r="D19" s="12" t="s">
        <v>105</v>
      </c>
      <c r="E19" s="12" t="s">
        <v>105</v>
      </c>
      <c r="F19" s="12" t="s">
        <v>105</v>
      </c>
      <c r="G19" s="12" t="s">
        <v>105</v>
      </c>
      <c r="H19" s="12" t="s">
        <v>105</v>
      </c>
      <c r="I19" s="12" t="s">
        <v>105</v>
      </c>
      <c r="J19" s="12">
        <v>2</v>
      </c>
      <c r="K19" s="12" t="s">
        <v>105</v>
      </c>
      <c r="L19" s="12">
        <v>2</v>
      </c>
      <c r="M19" s="12">
        <v>7</v>
      </c>
      <c r="N19" s="12">
        <v>1</v>
      </c>
      <c r="O19" s="12" t="s">
        <v>105</v>
      </c>
      <c r="P19" s="12">
        <v>12</v>
      </c>
    </row>
    <row r="20" spans="1:38">
      <c r="A20" s="11" t="s">
        <v>14</v>
      </c>
      <c r="B20" s="11" t="s">
        <v>8</v>
      </c>
      <c r="C20" s="12" t="s">
        <v>105</v>
      </c>
      <c r="D20" s="12" t="s">
        <v>105</v>
      </c>
      <c r="E20" s="12" t="s">
        <v>105</v>
      </c>
      <c r="F20" s="12" t="s">
        <v>105</v>
      </c>
      <c r="G20" s="12" t="s">
        <v>105</v>
      </c>
      <c r="H20" s="12" t="s">
        <v>105</v>
      </c>
      <c r="I20" s="12" t="s">
        <v>105</v>
      </c>
      <c r="J20" s="12">
        <v>1</v>
      </c>
      <c r="K20" s="12" t="s">
        <v>105</v>
      </c>
      <c r="L20" s="12">
        <v>7</v>
      </c>
      <c r="M20" s="12">
        <v>5</v>
      </c>
      <c r="N20" s="12" t="s">
        <v>105</v>
      </c>
      <c r="O20" s="12">
        <v>2</v>
      </c>
      <c r="P20" s="12">
        <v>15</v>
      </c>
    </row>
    <row r="21" spans="1:38">
      <c r="A21" s="11" t="s">
        <v>15</v>
      </c>
      <c r="B21" s="13"/>
      <c r="C21" s="12" t="s">
        <v>105</v>
      </c>
      <c r="D21" s="12" t="s">
        <v>105</v>
      </c>
      <c r="E21" s="12" t="s">
        <v>105</v>
      </c>
      <c r="F21" s="12" t="s">
        <v>105</v>
      </c>
      <c r="G21" s="12" t="s">
        <v>105</v>
      </c>
      <c r="H21" s="12" t="s">
        <v>105</v>
      </c>
      <c r="I21" s="12" t="s">
        <v>105</v>
      </c>
      <c r="J21" s="12">
        <v>1</v>
      </c>
      <c r="K21" s="12" t="s">
        <v>105</v>
      </c>
      <c r="L21" s="12">
        <v>7</v>
      </c>
      <c r="M21" s="12">
        <v>5</v>
      </c>
      <c r="N21" s="12" t="s">
        <v>105</v>
      </c>
      <c r="O21" s="12">
        <v>2</v>
      </c>
      <c r="P21" s="12">
        <v>15</v>
      </c>
    </row>
    <row r="22" spans="1:38">
      <c r="A22" s="11" t="s">
        <v>16</v>
      </c>
      <c r="B22" s="11">
        <v>36232</v>
      </c>
      <c r="C22" s="12" t="s">
        <v>105</v>
      </c>
      <c r="D22" s="12">
        <v>2</v>
      </c>
      <c r="E22" s="12" t="s">
        <v>105</v>
      </c>
      <c r="F22" s="12" t="s">
        <v>105</v>
      </c>
      <c r="G22" s="12">
        <v>2</v>
      </c>
      <c r="H22" s="12">
        <v>1</v>
      </c>
      <c r="I22" s="12" t="s">
        <v>105</v>
      </c>
      <c r="J22" s="12" t="s">
        <v>105</v>
      </c>
      <c r="K22" s="12" t="s">
        <v>105</v>
      </c>
      <c r="L22" s="12">
        <v>4</v>
      </c>
      <c r="M22" s="12">
        <v>8</v>
      </c>
      <c r="N22" s="12" t="s">
        <v>105</v>
      </c>
      <c r="O22" s="12">
        <v>3</v>
      </c>
      <c r="P22" s="12">
        <v>20</v>
      </c>
    </row>
    <row r="23" spans="1:38">
      <c r="A23" s="11" t="s">
        <v>16</v>
      </c>
      <c r="B23" s="11">
        <v>36240</v>
      </c>
      <c r="C23" s="12" t="s">
        <v>105</v>
      </c>
      <c r="D23" s="12" t="s">
        <v>105</v>
      </c>
      <c r="E23" s="12" t="s">
        <v>105</v>
      </c>
      <c r="F23" s="12">
        <v>2</v>
      </c>
      <c r="G23" s="12" t="s">
        <v>105</v>
      </c>
      <c r="H23" s="12">
        <v>3</v>
      </c>
      <c r="I23" s="12">
        <v>2</v>
      </c>
      <c r="J23" s="12" t="s">
        <v>105</v>
      </c>
      <c r="K23" s="12">
        <v>1</v>
      </c>
      <c r="L23" s="12">
        <v>3</v>
      </c>
      <c r="M23" s="12">
        <v>4</v>
      </c>
      <c r="N23" s="12" t="s">
        <v>105</v>
      </c>
      <c r="O23" s="12">
        <v>4</v>
      </c>
      <c r="P23" s="12">
        <v>19</v>
      </c>
    </row>
    <row r="24" spans="1:38">
      <c r="A24" s="11" t="s">
        <v>16</v>
      </c>
      <c r="B24" s="11">
        <v>36254</v>
      </c>
      <c r="C24" s="12" t="s">
        <v>105</v>
      </c>
      <c r="D24" s="12" t="s">
        <v>105</v>
      </c>
      <c r="E24" s="12">
        <v>1</v>
      </c>
      <c r="F24" s="12" t="s">
        <v>105</v>
      </c>
      <c r="G24" s="12">
        <v>1</v>
      </c>
      <c r="H24" s="12" t="s">
        <v>105</v>
      </c>
      <c r="I24" s="12">
        <v>2</v>
      </c>
      <c r="J24" s="12">
        <v>1</v>
      </c>
      <c r="K24" s="12">
        <v>1</v>
      </c>
      <c r="L24" s="12">
        <v>6</v>
      </c>
      <c r="M24" s="12">
        <v>7</v>
      </c>
      <c r="N24" s="12">
        <v>2</v>
      </c>
      <c r="O24" s="12">
        <v>1</v>
      </c>
      <c r="P24" s="12">
        <v>22</v>
      </c>
    </row>
    <row r="25" spans="1:38">
      <c r="A25" s="11" t="s">
        <v>16</v>
      </c>
      <c r="B25" s="11">
        <v>36256</v>
      </c>
      <c r="C25" s="12" t="s">
        <v>105</v>
      </c>
      <c r="D25" s="12" t="s">
        <v>105</v>
      </c>
      <c r="E25" s="12">
        <v>2</v>
      </c>
      <c r="F25" s="12" t="s">
        <v>105</v>
      </c>
      <c r="G25" s="12">
        <v>1</v>
      </c>
      <c r="H25" s="12">
        <v>1</v>
      </c>
      <c r="I25" s="12">
        <v>2</v>
      </c>
      <c r="J25" s="12">
        <v>1</v>
      </c>
      <c r="K25" s="12" t="s">
        <v>105</v>
      </c>
      <c r="L25" s="12">
        <v>5</v>
      </c>
      <c r="M25" s="12">
        <v>7</v>
      </c>
      <c r="N25" s="12" t="s">
        <v>105</v>
      </c>
      <c r="O25" s="12" t="s">
        <v>105</v>
      </c>
      <c r="P25" s="12">
        <v>19</v>
      </c>
    </row>
    <row r="26" spans="1:38">
      <c r="A26" s="11" t="s">
        <v>16</v>
      </c>
      <c r="B26" s="11" t="s">
        <v>8</v>
      </c>
      <c r="C26" s="12" t="s">
        <v>105</v>
      </c>
      <c r="D26" s="12">
        <v>1</v>
      </c>
      <c r="E26" s="12" t="s">
        <v>105</v>
      </c>
      <c r="F26" s="12" t="s">
        <v>105</v>
      </c>
      <c r="G26" s="12" t="s">
        <v>105</v>
      </c>
      <c r="H26" s="12" t="s">
        <v>105</v>
      </c>
      <c r="I26" s="12">
        <v>1</v>
      </c>
      <c r="J26" s="12" t="s">
        <v>105</v>
      </c>
      <c r="K26" s="12">
        <v>2</v>
      </c>
      <c r="L26" s="12">
        <v>2</v>
      </c>
      <c r="M26" s="12" t="s">
        <v>105</v>
      </c>
      <c r="N26" s="12">
        <v>1</v>
      </c>
      <c r="O26" s="12" t="s">
        <v>105</v>
      </c>
      <c r="P26" s="12">
        <v>7</v>
      </c>
    </row>
    <row r="27" spans="1:38">
      <c r="A27" s="11" t="s">
        <v>17</v>
      </c>
      <c r="B27" s="13"/>
      <c r="C27" s="12" t="s">
        <v>105</v>
      </c>
      <c r="D27" s="12">
        <v>3</v>
      </c>
      <c r="E27" s="12">
        <v>3</v>
      </c>
      <c r="F27" s="12">
        <v>2</v>
      </c>
      <c r="G27" s="12">
        <v>4</v>
      </c>
      <c r="H27" s="12">
        <v>5</v>
      </c>
      <c r="I27" s="12">
        <v>7</v>
      </c>
      <c r="J27" s="12">
        <v>2</v>
      </c>
      <c r="K27" s="12">
        <v>4</v>
      </c>
      <c r="L27" s="12">
        <v>20</v>
      </c>
      <c r="M27" s="12">
        <v>26</v>
      </c>
      <c r="N27" s="12">
        <v>3</v>
      </c>
      <c r="O27" s="12">
        <v>8</v>
      </c>
      <c r="P27" s="12">
        <v>87</v>
      </c>
    </row>
    <row r="28" spans="1:38">
      <c r="A28" s="11" t="s">
        <v>18</v>
      </c>
      <c r="B28" s="11">
        <v>36431</v>
      </c>
      <c r="C28" s="12" t="s">
        <v>105</v>
      </c>
      <c r="D28" s="12" t="s">
        <v>105</v>
      </c>
      <c r="E28" s="12" t="s">
        <v>105</v>
      </c>
      <c r="F28" s="12" t="s">
        <v>105</v>
      </c>
      <c r="G28" s="12">
        <v>1</v>
      </c>
      <c r="H28" s="12">
        <v>1</v>
      </c>
      <c r="I28" s="12" t="s">
        <v>105</v>
      </c>
      <c r="J28" s="12" t="s">
        <v>105</v>
      </c>
      <c r="K28" s="12" t="s">
        <v>105</v>
      </c>
      <c r="L28" s="12">
        <v>6</v>
      </c>
      <c r="M28" s="12" t="s">
        <v>105</v>
      </c>
      <c r="N28" s="12">
        <v>1</v>
      </c>
      <c r="O28" s="12">
        <v>1</v>
      </c>
      <c r="P28" s="12">
        <v>10</v>
      </c>
    </row>
    <row r="29" spans="1:38">
      <c r="A29" s="11" t="s">
        <v>18</v>
      </c>
      <c r="B29" s="11">
        <v>36443</v>
      </c>
      <c r="C29" s="12" t="s">
        <v>105</v>
      </c>
      <c r="D29" s="12" t="s">
        <v>105</v>
      </c>
      <c r="E29" s="12" t="s">
        <v>105</v>
      </c>
      <c r="F29" s="12" t="s">
        <v>105</v>
      </c>
      <c r="G29" s="12" t="s">
        <v>105</v>
      </c>
      <c r="H29" s="12">
        <v>2</v>
      </c>
      <c r="I29" s="12" t="s">
        <v>105</v>
      </c>
      <c r="J29" s="12" t="s">
        <v>105</v>
      </c>
      <c r="K29" s="12">
        <v>1</v>
      </c>
      <c r="L29" s="12">
        <v>1</v>
      </c>
      <c r="M29" s="12">
        <v>3</v>
      </c>
      <c r="N29" s="12" t="s">
        <v>105</v>
      </c>
      <c r="O29" s="12" t="s">
        <v>105</v>
      </c>
      <c r="P29" s="12">
        <v>7</v>
      </c>
    </row>
    <row r="30" spans="1:38">
      <c r="A30" s="11" t="s">
        <v>18</v>
      </c>
      <c r="B30" s="11" t="s">
        <v>8</v>
      </c>
      <c r="C30" s="12" t="s">
        <v>105</v>
      </c>
      <c r="D30" s="12" t="s">
        <v>105</v>
      </c>
      <c r="E30" s="12" t="s">
        <v>105</v>
      </c>
      <c r="F30" s="12" t="s">
        <v>105</v>
      </c>
      <c r="G30" s="12" t="s">
        <v>105</v>
      </c>
      <c r="H30" s="12" t="s">
        <v>105</v>
      </c>
      <c r="I30" s="12" t="s">
        <v>105</v>
      </c>
      <c r="J30" s="12" t="s">
        <v>105</v>
      </c>
      <c r="K30" s="12" t="s">
        <v>105</v>
      </c>
      <c r="L30" s="12" t="s">
        <v>105</v>
      </c>
      <c r="M30" s="12">
        <v>1</v>
      </c>
      <c r="N30" s="12">
        <v>1</v>
      </c>
      <c r="O30" s="12" t="s">
        <v>105</v>
      </c>
      <c r="P30" s="12">
        <v>2</v>
      </c>
    </row>
    <row r="31" spans="1:38">
      <c r="A31" s="11" t="s">
        <v>19</v>
      </c>
      <c r="B31" s="13"/>
      <c r="C31" s="12" t="s">
        <v>105</v>
      </c>
      <c r="D31" s="12" t="s">
        <v>105</v>
      </c>
      <c r="E31" s="12" t="s">
        <v>105</v>
      </c>
      <c r="F31" s="12" t="s">
        <v>105</v>
      </c>
      <c r="G31" s="12">
        <v>1</v>
      </c>
      <c r="H31" s="12">
        <v>3</v>
      </c>
      <c r="I31" s="12" t="s">
        <v>105</v>
      </c>
      <c r="J31" s="12" t="s">
        <v>105</v>
      </c>
      <c r="K31" s="12">
        <v>1</v>
      </c>
      <c r="L31" s="12">
        <v>7</v>
      </c>
      <c r="M31" s="12">
        <v>4</v>
      </c>
      <c r="N31" s="12">
        <v>2</v>
      </c>
      <c r="O31" s="12">
        <v>1</v>
      </c>
      <c r="P31" s="12">
        <v>19</v>
      </c>
    </row>
    <row r="32" spans="1:38">
      <c r="A32" s="11" t="s">
        <v>20</v>
      </c>
      <c r="B32" s="11">
        <v>35237</v>
      </c>
      <c r="C32" s="12" t="s">
        <v>105</v>
      </c>
      <c r="D32" s="12">
        <v>1</v>
      </c>
      <c r="E32" s="12" t="s">
        <v>105</v>
      </c>
      <c r="F32" s="12" t="s">
        <v>105</v>
      </c>
      <c r="G32" s="12" t="s">
        <v>105</v>
      </c>
      <c r="H32" s="12" t="s">
        <v>105</v>
      </c>
      <c r="I32" s="12" t="s">
        <v>105</v>
      </c>
      <c r="J32" s="12" t="s">
        <v>105</v>
      </c>
      <c r="K32" s="12" t="s">
        <v>105</v>
      </c>
      <c r="L32" s="12">
        <v>3</v>
      </c>
      <c r="M32" s="12">
        <v>4</v>
      </c>
      <c r="N32" s="12">
        <v>1</v>
      </c>
      <c r="O32" s="12" t="s">
        <v>105</v>
      </c>
      <c r="P32" s="12">
        <v>9</v>
      </c>
    </row>
    <row r="33" spans="1:16">
      <c r="A33" s="11" t="s">
        <v>20</v>
      </c>
      <c r="B33" s="11">
        <v>35238</v>
      </c>
      <c r="C33" s="12" t="s">
        <v>105</v>
      </c>
      <c r="D33" s="12">
        <v>1</v>
      </c>
      <c r="E33" s="12">
        <v>1</v>
      </c>
      <c r="F33" s="12">
        <v>1</v>
      </c>
      <c r="G33" s="12">
        <v>2</v>
      </c>
      <c r="H33" s="12">
        <v>4</v>
      </c>
      <c r="I33" s="12">
        <v>9</v>
      </c>
      <c r="J33" s="12">
        <v>2</v>
      </c>
      <c r="K33" s="12">
        <v>5</v>
      </c>
      <c r="L33" s="12">
        <v>6</v>
      </c>
      <c r="M33" s="12">
        <v>14</v>
      </c>
      <c r="N33" s="12" t="s">
        <v>105</v>
      </c>
      <c r="O33" s="12" t="s">
        <v>105</v>
      </c>
      <c r="P33" s="12">
        <v>45</v>
      </c>
    </row>
    <row r="34" spans="1:16">
      <c r="A34" s="11" t="s">
        <v>20</v>
      </c>
      <c r="B34" s="11">
        <v>35239</v>
      </c>
      <c r="C34" s="12" t="s">
        <v>105</v>
      </c>
      <c r="D34" s="12" t="s">
        <v>105</v>
      </c>
      <c r="E34" s="12" t="s">
        <v>105</v>
      </c>
      <c r="F34" s="12" t="s">
        <v>105</v>
      </c>
      <c r="G34" s="12" t="s">
        <v>105</v>
      </c>
      <c r="H34" s="12" t="s">
        <v>105</v>
      </c>
      <c r="I34" s="12" t="s">
        <v>105</v>
      </c>
      <c r="J34" s="12" t="s">
        <v>105</v>
      </c>
      <c r="K34" s="12">
        <v>2</v>
      </c>
      <c r="L34" s="12">
        <v>1</v>
      </c>
      <c r="M34" s="12" t="s">
        <v>105</v>
      </c>
      <c r="N34" s="12" t="s">
        <v>105</v>
      </c>
      <c r="O34" s="12">
        <v>3</v>
      </c>
      <c r="P34" s="12">
        <v>6</v>
      </c>
    </row>
    <row r="35" spans="1:16">
      <c r="A35" s="11" t="s">
        <v>20</v>
      </c>
      <c r="B35" s="11">
        <v>35244</v>
      </c>
      <c r="C35" s="12" t="s">
        <v>105</v>
      </c>
      <c r="D35" s="12">
        <v>2</v>
      </c>
      <c r="E35" s="12" t="s">
        <v>105</v>
      </c>
      <c r="F35" s="12">
        <v>2</v>
      </c>
      <c r="G35" s="12">
        <v>3</v>
      </c>
      <c r="H35" s="12">
        <v>2</v>
      </c>
      <c r="I35" s="12">
        <v>7</v>
      </c>
      <c r="J35" s="12">
        <v>3</v>
      </c>
      <c r="K35" s="12" t="s">
        <v>105</v>
      </c>
      <c r="L35" s="12">
        <v>9</v>
      </c>
      <c r="M35" s="12">
        <v>13</v>
      </c>
      <c r="N35" s="12" t="s">
        <v>105</v>
      </c>
      <c r="O35" s="12">
        <v>4</v>
      </c>
      <c r="P35" s="12">
        <v>45</v>
      </c>
    </row>
    <row r="36" spans="1:16">
      <c r="A36" s="11" t="s">
        <v>20</v>
      </c>
      <c r="B36" s="11">
        <v>36344</v>
      </c>
      <c r="C36" s="12" t="s">
        <v>105</v>
      </c>
      <c r="D36" s="12">
        <v>1</v>
      </c>
      <c r="E36" s="12">
        <v>1</v>
      </c>
      <c r="F36" s="12" t="s">
        <v>105</v>
      </c>
      <c r="G36" s="12">
        <v>1</v>
      </c>
      <c r="H36" s="12">
        <v>1</v>
      </c>
      <c r="I36" s="12" t="s">
        <v>105</v>
      </c>
      <c r="J36" s="12" t="s">
        <v>105</v>
      </c>
      <c r="K36" s="12" t="s">
        <v>105</v>
      </c>
      <c r="L36" s="12">
        <v>2</v>
      </c>
      <c r="M36" s="12">
        <v>1</v>
      </c>
      <c r="N36" s="12" t="s">
        <v>105</v>
      </c>
      <c r="O36" s="12" t="s">
        <v>105</v>
      </c>
      <c r="P36" s="12">
        <v>7</v>
      </c>
    </row>
    <row r="37" spans="1:16">
      <c r="A37" s="11" t="s">
        <v>20</v>
      </c>
      <c r="B37" s="11" t="s">
        <v>8</v>
      </c>
      <c r="C37" s="12" t="s">
        <v>105</v>
      </c>
      <c r="D37" s="12" t="s">
        <v>105</v>
      </c>
      <c r="E37" s="12">
        <v>1</v>
      </c>
      <c r="F37" s="12">
        <v>3</v>
      </c>
      <c r="G37" s="12">
        <v>2</v>
      </c>
      <c r="H37" s="12">
        <v>1</v>
      </c>
      <c r="I37" s="12" t="s">
        <v>105</v>
      </c>
      <c r="J37" s="12">
        <v>3</v>
      </c>
      <c r="K37" s="12">
        <v>1</v>
      </c>
      <c r="L37" s="12">
        <v>17</v>
      </c>
      <c r="M37" s="12">
        <v>21</v>
      </c>
      <c r="N37" s="12">
        <v>3</v>
      </c>
      <c r="O37" s="12">
        <v>7</v>
      </c>
      <c r="P37" s="12">
        <v>59</v>
      </c>
    </row>
    <row r="38" spans="1:16">
      <c r="A38" s="11" t="s">
        <v>21</v>
      </c>
      <c r="B38" s="13"/>
      <c r="C38" s="12" t="s">
        <v>105</v>
      </c>
      <c r="D38" s="12">
        <v>5</v>
      </c>
      <c r="E38" s="12">
        <v>3</v>
      </c>
      <c r="F38" s="12">
        <v>6</v>
      </c>
      <c r="G38" s="12">
        <v>8</v>
      </c>
      <c r="H38" s="12">
        <v>8</v>
      </c>
      <c r="I38" s="12">
        <v>16</v>
      </c>
      <c r="J38" s="12">
        <v>8</v>
      </c>
      <c r="K38" s="12">
        <v>8</v>
      </c>
      <c r="L38" s="12">
        <v>38</v>
      </c>
      <c r="M38" s="12">
        <v>53</v>
      </c>
      <c r="N38" s="12">
        <v>4</v>
      </c>
      <c r="O38" s="12">
        <v>14</v>
      </c>
      <c r="P38" s="12">
        <v>171</v>
      </c>
    </row>
    <row r="39" spans="1:16">
      <c r="A39" s="11" t="s">
        <v>22</v>
      </c>
      <c r="B39" s="11">
        <v>34331</v>
      </c>
      <c r="C39" s="12" t="s">
        <v>105</v>
      </c>
      <c r="D39" s="12" t="s">
        <v>105</v>
      </c>
      <c r="E39" s="12" t="s">
        <v>105</v>
      </c>
      <c r="F39" s="12" t="s">
        <v>105</v>
      </c>
      <c r="G39" s="12" t="s">
        <v>105</v>
      </c>
      <c r="H39" s="12" t="s">
        <v>105</v>
      </c>
      <c r="I39" s="12" t="s">
        <v>105</v>
      </c>
      <c r="J39" s="12" t="s">
        <v>105</v>
      </c>
      <c r="K39" s="12">
        <v>1</v>
      </c>
      <c r="L39" s="12">
        <v>3</v>
      </c>
      <c r="M39" s="12" t="s">
        <v>105</v>
      </c>
      <c r="N39" s="12" t="s">
        <v>105</v>
      </c>
      <c r="O39" s="12">
        <v>2</v>
      </c>
      <c r="P39" s="12">
        <v>6</v>
      </c>
    </row>
    <row r="40" spans="1:16">
      <c r="A40" s="11" t="s">
        <v>22</v>
      </c>
      <c r="B40" s="11" t="s">
        <v>8</v>
      </c>
      <c r="C40" s="12" t="s">
        <v>105</v>
      </c>
      <c r="D40" s="12" t="s">
        <v>105</v>
      </c>
      <c r="E40" s="12" t="s">
        <v>105</v>
      </c>
      <c r="F40" s="12" t="s">
        <v>105</v>
      </c>
      <c r="G40" s="12" t="s">
        <v>105</v>
      </c>
      <c r="H40" s="12" t="s">
        <v>105</v>
      </c>
      <c r="I40" s="12" t="s">
        <v>105</v>
      </c>
      <c r="J40" s="12" t="s">
        <v>105</v>
      </c>
      <c r="K40" s="12" t="s">
        <v>105</v>
      </c>
      <c r="L40" s="12">
        <v>5</v>
      </c>
      <c r="M40" s="12">
        <v>4</v>
      </c>
      <c r="N40" s="12" t="s">
        <v>105</v>
      </c>
      <c r="O40" s="12" t="s">
        <v>105</v>
      </c>
      <c r="P40" s="12">
        <v>9</v>
      </c>
    </row>
    <row r="41" spans="1:16">
      <c r="A41" s="11" t="s">
        <v>23</v>
      </c>
      <c r="B41" s="13"/>
      <c r="C41" s="12" t="s">
        <v>105</v>
      </c>
      <c r="D41" s="12" t="s">
        <v>105</v>
      </c>
      <c r="E41" s="12" t="s">
        <v>105</v>
      </c>
      <c r="F41" s="12" t="s">
        <v>105</v>
      </c>
      <c r="G41" s="12" t="s">
        <v>105</v>
      </c>
      <c r="H41" s="12" t="s">
        <v>105</v>
      </c>
      <c r="I41" s="12" t="s">
        <v>105</v>
      </c>
      <c r="J41" s="12" t="s">
        <v>105</v>
      </c>
      <c r="K41" s="12">
        <v>1</v>
      </c>
      <c r="L41" s="12">
        <v>8</v>
      </c>
      <c r="M41" s="12">
        <v>4</v>
      </c>
      <c r="N41" s="12" t="s">
        <v>105</v>
      </c>
      <c r="O41" s="12">
        <v>2</v>
      </c>
      <c r="P41" s="12">
        <v>15</v>
      </c>
    </row>
    <row r="42" spans="1:16" s="20" customFormat="1">
      <c r="A42" s="19" t="s">
        <v>139</v>
      </c>
      <c r="B42" s="151"/>
      <c r="C42" s="150">
        <v>2</v>
      </c>
      <c r="D42" s="150">
        <v>10</v>
      </c>
      <c r="E42" s="150">
        <v>13</v>
      </c>
      <c r="F42" s="150">
        <v>12</v>
      </c>
      <c r="G42" s="150">
        <v>22</v>
      </c>
      <c r="H42" s="150">
        <v>33</v>
      </c>
      <c r="I42" s="150">
        <v>37</v>
      </c>
      <c r="J42" s="150">
        <v>20</v>
      </c>
      <c r="K42" s="150">
        <v>23</v>
      </c>
      <c r="L42" s="150">
        <v>117</v>
      </c>
      <c r="M42" s="150">
        <v>154</v>
      </c>
      <c r="N42" s="150">
        <v>18</v>
      </c>
      <c r="O42" s="150">
        <v>35</v>
      </c>
      <c r="P42" s="150">
        <v>496</v>
      </c>
    </row>
    <row r="43" spans="1:16">
      <c r="A43" s="13"/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9" s="20" customFormat="1"/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A835-E46D-44A0-B21A-BE2EBCF620B5}">
  <dimension ref="A1:P45"/>
  <sheetViews>
    <sheetView topLeftCell="A14" workbookViewId="0">
      <selection activeCell="A37" sqref="A37"/>
    </sheetView>
  </sheetViews>
  <sheetFormatPr defaultRowHeight="15"/>
  <cols>
    <col min="1" max="1" width="20.140625" customWidth="1"/>
    <col min="2" max="2" width="14.42578125" customWidth="1"/>
    <col min="3" max="3" width="14" customWidth="1"/>
    <col min="16" max="16" width="13.42578125" customWidth="1"/>
  </cols>
  <sheetData>
    <row r="1" spans="1:16" ht="18.75">
      <c r="A1" s="18" t="s">
        <v>50</v>
      </c>
      <c r="B1" s="25"/>
      <c r="C1" s="25"/>
      <c r="D1" s="25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9">
      <c r="A2" s="7" t="s">
        <v>30</v>
      </c>
      <c r="B2" s="7"/>
      <c r="C2" s="7"/>
      <c r="D2" s="7"/>
      <c r="G2" s="4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" t="s">
        <v>31</v>
      </c>
      <c r="B3" s="8"/>
      <c r="C3" s="8"/>
      <c r="D3" s="8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42"/>
      <c r="B4" s="142"/>
      <c r="C4" s="14" t="s">
        <v>32</v>
      </c>
      <c r="D4" s="14"/>
      <c r="E4" s="14"/>
      <c r="F4" s="14"/>
      <c r="G4" s="14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4" t="s">
        <v>52</v>
      </c>
      <c r="B5" s="14" t="s">
        <v>3</v>
      </c>
      <c r="C5" s="14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 t="s">
        <v>45</v>
      </c>
      <c r="P5" s="14" t="s">
        <v>6</v>
      </c>
    </row>
    <row r="6" spans="1:16">
      <c r="A6" s="11" t="s">
        <v>7</v>
      </c>
      <c r="B6" s="11">
        <v>34230</v>
      </c>
      <c r="C6" s="12" t="s">
        <v>105</v>
      </c>
      <c r="D6" s="12" t="s">
        <v>105</v>
      </c>
      <c r="E6" s="12" t="s">
        <v>105</v>
      </c>
      <c r="F6" s="12" t="s">
        <v>105</v>
      </c>
      <c r="G6" s="12">
        <v>1</v>
      </c>
      <c r="H6" s="12">
        <v>3</v>
      </c>
      <c r="I6" s="12">
        <v>3</v>
      </c>
      <c r="J6" s="12" t="s">
        <v>105</v>
      </c>
      <c r="K6" s="12" t="s">
        <v>105</v>
      </c>
      <c r="L6" s="12">
        <v>1</v>
      </c>
      <c r="M6" s="12">
        <v>6</v>
      </c>
      <c r="N6" s="12" t="s">
        <v>105</v>
      </c>
      <c r="O6" s="12">
        <v>1</v>
      </c>
      <c r="P6" s="12">
        <v>15</v>
      </c>
    </row>
    <row r="7" spans="1:16">
      <c r="A7" s="11" t="s">
        <v>7</v>
      </c>
      <c r="B7" s="11">
        <v>34231</v>
      </c>
      <c r="C7" s="12">
        <v>1</v>
      </c>
      <c r="D7" s="12" t="s">
        <v>105</v>
      </c>
      <c r="E7" s="12">
        <v>2</v>
      </c>
      <c r="F7" s="12" t="s">
        <v>105</v>
      </c>
      <c r="G7" s="12">
        <v>1</v>
      </c>
      <c r="H7" s="12">
        <v>6</v>
      </c>
      <c r="I7" s="12">
        <v>1</v>
      </c>
      <c r="J7" s="12">
        <v>4</v>
      </c>
      <c r="K7" s="12">
        <v>2</v>
      </c>
      <c r="L7" s="12">
        <v>1</v>
      </c>
      <c r="M7" s="12">
        <v>7</v>
      </c>
      <c r="N7" s="12">
        <v>1</v>
      </c>
      <c r="O7" s="12">
        <v>3</v>
      </c>
      <c r="P7" s="12">
        <v>29</v>
      </c>
    </row>
    <row r="8" spans="1:16">
      <c r="A8" s="11" t="s">
        <v>7</v>
      </c>
      <c r="B8" s="11">
        <v>34236</v>
      </c>
      <c r="C8" s="12">
        <v>1</v>
      </c>
      <c r="D8" s="12">
        <v>1</v>
      </c>
      <c r="E8" s="12">
        <v>1</v>
      </c>
      <c r="F8" s="12" t="s">
        <v>105</v>
      </c>
      <c r="G8" s="12">
        <v>1</v>
      </c>
      <c r="H8" s="12" t="s">
        <v>105</v>
      </c>
      <c r="I8" s="12" t="s">
        <v>105</v>
      </c>
      <c r="J8" s="12" t="s">
        <v>105</v>
      </c>
      <c r="K8" s="12">
        <v>1</v>
      </c>
      <c r="L8" s="12">
        <v>5</v>
      </c>
      <c r="M8" s="12">
        <v>5</v>
      </c>
      <c r="N8" s="12" t="s">
        <v>105</v>
      </c>
      <c r="O8" s="12" t="s">
        <v>105</v>
      </c>
      <c r="P8" s="12">
        <v>15</v>
      </c>
    </row>
    <row r="9" spans="1:16">
      <c r="A9" s="11" t="s">
        <v>7</v>
      </c>
      <c r="B9" s="11" t="s">
        <v>8</v>
      </c>
      <c r="C9" s="12" t="s">
        <v>105</v>
      </c>
      <c r="D9" s="12" t="s">
        <v>105</v>
      </c>
      <c r="E9" s="12" t="s">
        <v>105</v>
      </c>
      <c r="F9" s="12" t="s">
        <v>105</v>
      </c>
      <c r="G9" s="12" t="s">
        <v>105</v>
      </c>
      <c r="H9" s="12" t="s">
        <v>105</v>
      </c>
      <c r="I9" s="12">
        <v>1</v>
      </c>
      <c r="J9" s="12" t="s">
        <v>105</v>
      </c>
      <c r="K9" s="12" t="s">
        <v>105</v>
      </c>
      <c r="L9" s="12">
        <v>1</v>
      </c>
      <c r="M9" s="12">
        <v>1</v>
      </c>
      <c r="N9" s="12" t="s">
        <v>105</v>
      </c>
      <c r="O9" s="12" t="s">
        <v>105</v>
      </c>
      <c r="P9" s="12">
        <v>3</v>
      </c>
    </row>
    <row r="10" spans="1:16">
      <c r="A10" s="11" t="s">
        <v>9</v>
      </c>
      <c r="B10" s="13"/>
      <c r="C10" s="12">
        <v>2</v>
      </c>
      <c r="D10" s="12">
        <v>1</v>
      </c>
      <c r="E10" s="12">
        <v>3</v>
      </c>
      <c r="F10" s="12" t="s">
        <v>105</v>
      </c>
      <c r="G10" s="12">
        <v>3</v>
      </c>
      <c r="H10" s="12">
        <v>9</v>
      </c>
      <c r="I10" s="12">
        <v>5</v>
      </c>
      <c r="J10" s="12">
        <v>4</v>
      </c>
      <c r="K10" s="12">
        <v>3</v>
      </c>
      <c r="L10" s="12">
        <v>8</v>
      </c>
      <c r="M10" s="12">
        <v>19</v>
      </c>
      <c r="N10" s="12">
        <v>1</v>
      </c>
      <c r="O10" s="12">
        <v>4</v>
      </c>
      <c r="P10" s="12">
        <v>62</v>
      </c>
    </row>
    <row r="11" spans="1:16">
      <c r="A11" s="11" t="s">
        <v>10</v>
      </c>
      <c r="B11" s="11">
        <v>36532</v>
      </c>
      <c r="C11" s="12" t="s">
        <v>105</v>
      </c>
      <c r="D11" s="12" t="s">
        <v>105</v>
      </c>
      <c r="E11" s="12">
        <v>1</v>
      </c>
      <c r="F11" s="12" t="s">
        <v>105</v>
      </c>
      <c r="G11" s="12" t="s">
        <v>105</v>
      </c>
      <c r="H11" s="12">
        <v>2</v>
      </c>
      <c r="I11" s="12">
        <v>1</v>
      </c>
      <c r="J11" s="12">
        <v>1</v>
      </c>
      <c r="K11" s="12">
        <v>1</v>
      </c>
      <c r="L11" s="12" t="s">
        <v>105</v>
      </c>
      <c r="M11" s="12">
        <v>3</v>
      </c>
      <c r="N11" s="12" t="s">
        <v>105</v>
      </c>
      <c r="O11" s="12">
        <v>1</v>
      </c>
      <c r="P11" s="12">
        <v>10</v>
      </c>
    </row>
    <row r="12" spans="1:16">
      <c r="A12" s="11" t="s">
        <v>10</v>
      </c>
      <c r="B12" s="11">
        <v>36543</v>
      </c>
      <c r="C12" s="12" t="s">
        <v>105</v>
      </c>
      <c r="D12" s="12" t="s">
        <v>105</v>
      </c>
      <c r="E12" s="12" t="s">
        <v>105</v>
      </c>
      <c r="F12" s="12" t="s">
        <v>105</v>
      </c>
      <c r="G12" s="12" t="s">
        <v>105</v>
      </c>
      <c r="H12" s="12" t="s">
        <v>105</v>
      </c>
      <c r="I12" s="12" t="s">
        <v>105</v>
      </c>
      <c r="J12" s="12" t="s">
        <v>105</v>
      </c>
      <c r="K12" s="12">
        <v>1</v>
      </c>
      <c r="L12" s="12">
        <v>1</v>
      </c>
      <c r="M12" s="12">
        <v>3</v>
      </c>
      <c r="N12" s="12">
        <v>1</v>
      </c>
      <c r="O12" s="12" t="s">
        <v>105</v>
      </c>
      <c r="P12" s="12">
        <v>6</v>
      </c>
    </row>
    <row r="13" spans="1:16">
      <c r="A13" s="11" t="s">
        <v>10</v>
      </c>
      <c r="B13" s="11" t="s">
        <v>8</v>
      </c>
      <c r="C13" s="12" t="s">
        <v>105</v>
      </c>
      <c r="D13" s="12" t="s">
        <v>105</v>
      </c>
      <c r="E13" s="12" t="s">
        <v>105</v>
      </c>
      <c r="F13" s="12" t="s">
        <v>105</v>
      </c>
      <c r="G13" s="12" t="s">
        <v>105</v>
      </c>
      <c r="H13" s="12" t="s">
        <v>105</v>
      </c>
      <c r="I13" s="12" t="s">
        <v>105</v>
      </c>
      <c r="J13" s="12" t="s">
        <v>105</v>
      </c>
      <c r="K13" s="12" t="s">
        <v>105</v>
      </c>
      <c r="L13" s="12" t="s">
        <v>105</v>
      </c>
      <c r="M13" s="12">
        <v>1</v>
      </c>
      <c r="N13" s="12" t="s">
        <v>105</v>
      </c>
      <c r="O13" s="12" t="s">
        <v>105</v>
      </c>
      <c r="P13" s="12">
        <v>1</v>
      </c>
    </row>
    <row r="14" spans="1:16">
      <c r="A14" s="11" t="s">
        <v>11</v>
      </c>
      <c r="B14" s="13"/>
      <c r="C14" s="12" t="s">
        <v>105</v>
      </c>
      <c r="D14" s="12" t="s">
        <v>105</v>
      </c>
      <c r="E14" s="12">
        <v>1</v>
      </c>
      <c r="F14" s="12" t="s">
        <v>105</v>
      </c>
      <c r="G14" s="12" t="s">
        <v>105</v>
      </c>
      <c r="H14" s="12">
        <v>2</v>
      </c>
      <c r="I14" s="12">
        <v>1</v>
      </c>
      <c r="J14" s="12">
        <v>1</v>
      </c>
      <c r="K14" s="12">
        <v>2</v>
      </c>
      <c r="L14" s="12">
        <v>1</v>
      </c>
      <c r="M14" s="12">
        <v>7</v>
      </c>
      <c r="N14" s="12">
        <v>1</v>
      </c>
      <c r="O14" s="12">
        <v>1</v>
      </c>
      <c r="P14" s="12">
        <v>17</v>
      </c>
    </row>
    <row r="15" spans="1:16">
      <c r="A15" s="11" t="s">
        <v>12</v>
      </c>
      <c r="B15" s="11" t="s">
        <v>8</v>
      </c>
      <c r="C15" s="12" t="s">
        <v>105</v>
      </c>
      <c r="D15" s="12" t="s">
        <v>105</v>
      </c>
      <c r="E15" s="12" t="s">
        <v>105</v>
      </c>
      <c r="F15" s="12" t="s">
        <v>105</v>
      </c>
      <c r="G15" s="12" t="s">
        <v>105</v>
      </c>
      <c r="H15" s="12" t="s">
        <v>105</v>
      </c>
      <c r="I15" s="12" t="s">
        <v>105</v>
      </c>
      <c r="J15" s="12">
        <v>2</v>
      </c>
      <c r="K15" s="12" t="s">
        <v>105</v>
      </c>
      <c r="L15" s="12" t="s">
        <v>105</v>
      </c>
      <c r="M15" s="12">
        <v>5</v>
      </c>
      <c r="N15" s="12">
        <v>1</v>
      </c>
      <c r="O15" s="12" t="s">
        <v>105</v>
      </c>
      <c r="P15" s="12">
        <v>8</v>
      </c>
    </row>
    <row r="16" spans="1:16">
      <c r="A16" s="11" t="s">
        <v>13</v>
      </c>
      <c r="B16" s="13"/>
      <c r="C16" s="12" t="s">
        <v>105</v>
      </c>
      <c r="D16" s="12" t="s">
        <v>105</v>
      </c>
      <c r="E16" s="12" t="s">
        <v>105</v>
      </c>
      <c r="F16" s="12" t="s">
        <v>105</v>
      </c>
      <c r="G16" s="12" t="s">
        <v>105</v>
      </c>
      <c r="H16" s="12" t="s">
        <v>105</v>
      </c>
      <c r="I16" s="12" t="s">
        <v>105</v>
      </c>
      <c r="J16" s="12">
        <v>2</v>
      </c>
      <c r="K16" s="12" t="s">
        <v>105</v>
      </c>
      <c r="L16" s="12" t="s">
        <v>105</v>
      </c>
      <c r="M16" s="12">
        <v>5</v>
      </c>
      <c r="N16" s="12">
        <v>1</v>
      </c>
      <c r="O16" s="12" t="s">
        <v>105</v>
      </c>
      <c r="P16" s="12">
        <v>8</v>
      </c>
    </row>
    <row r="17" spans="1:16">
      <c r="A17" s="11" t="s">
        <v>14</v>
      </c>
      <c r="B17" s="11" t="s">
        <v>8</v>
      </c>
      <c r="C17" s="12" t="s">
        <v>105</v>
      </c>
      <c r="D17" s="12" t="s">
        <v>105</v>
      </c>
      <c r="E17" s="12" t="s">
        <v>105</v>
      </c>
      <c r="F17" s="12" t="s">
        <v>105</v>
      </c>
      <c r="G17" s="12" t="s">
        <v>105</v>
      </c>
      <c r="H17" s="12" t="s">
        <v>105</v>
      </c>
      <c r="I17" s="12" t="s">
        <v>105</v>
      </c>
      <c r="J17" s="12">
        <v>1</v>
      </c>
      <c r="K17" s="12" t="s">
        <v>105</v>
      </c>
      <c r="L17" s="12">
        <v>4</v>
      </c>
      <c r="M17" s="12">
        <v>5</v>
      </c>
      <c r="N17" s="12" t="s">
        <v>105</v>
      </c>
      <c r="O17" s="12" t="s">
        <v>105</v>
      </c>
      <c r="P17" s="12">
        <v>10</v>
      </c>
    </row>
    <row r="18" spans="1:16">
      <c r="A18" s="11" t="s">
        <v>15</v>
      </c>
      <c r="B18" s="13"/>
      <c r="C18" s="12" t="s">
        <v>105</v>
      </c>
      <c r="D18" s="12" t="s">
        <v>105</v>
      </c>
      <c r="E18" s="12" t="s">
        <v>105</v>
      </c>
      <c r="F18" s="12" t="s">
        <v>105</v>
      </c>
      <c r="G18" s="12" t="s">
        <v>105</v>
      </c>
      <c r="H18" s="12" t="s">
        <v>105</v>
      </c>
      <c r="I18" s="12" t="s">
        <v>105</v>
      </c>
      <c r="J18" s="12">
        <v>1</v>
      </c>
      <c r="K18" s="12" t="s">
        <v>105</v>
      </c>
      <c r="L18" s="12">
        <v>4</v>
      </c>
      <c r="M18" s="12">
        <v>5</v>
      </c>
      <c r="N18" s="12" t="s">
        <v>105</v>
      </c>
      <c r="O18" s="12" t="s">
        <v>105</v>
      </c>
      <c r="P18" s="12">
        <v>10</v>
      </c>
    </row>
    <row r="19" spans="1:16">
      <c r="A19" s="11" t="s">
        <v>16</v>
      </c>
      <c r="B19" s="11">
        <v>36232</v>
      </c>
      <c r="C19" s="12" t="s">
        <v>105</v>
      </c>
      <c r="D19" s="12" t="s">
        <v>105</v>
      </c>
      <c r="E19" s="12" t="s">
        <v>105</v>
      </c>
      <c r="F19" s="12" t="s">
        <v>105</v>
      </c>
      <c r="G19" s="12" t="s">
        <v>105</v>
      </c>
      <c r="H19" s="12">
        <v>1</v>
      </c>
      <c r="I19" s="12" t="s">
        <v>105</v>
      </c>
      <c r="J19" s="12" t="s">
        <v>105</v>
      </c>
      <c r="K19" s="12" t="s">
        <v>105</v>
      </c>
      <c r="L19" s="12">
        <v>1</v>
      </c>
      <c r="M19" s="12">
        <v>2</v>
      </c>
      <c r="N19" s="12" t="s">
        <v>105</v>
      </c>
      <c r="O19" s="12" t="s">
        <v>105</v>
      </c>
      <c r="P19" s="12">
        <v>4</v>
      </c>
    </row>
    <row r="20" spans="1:16">
      <c r="A20" s="11" t="s">
        <v>16</v>
      </c>
      <c r="B20" s="11">
        <v>36240</v>
      </c>
      <c r="C20" s="12" t="s">
        <v>105</v>
      </c>
      <c r="D20" s="12" t="s">
        <v>105</v>
      </c>
      <c r="E20" s="12" t="s">
        <v>105</v>
      </c>
      <c r="F20" s="12" t="s">
        <v>105</v>
      </c>
      <c r="G20" s="12" t="s">
        <v>105</v>
      </c>
      <c r="H20" s="12">
        <v>1</v>
      </c>
      <c r="I20" s="12" t="s">
        <v>105</v>
      </c>
      <c r="J20" s="12" t="s">
        <v>105</v>
      </c>
      <c r="K20" s="12">
        <v>1</v>
      </c>
      <c r="L20" s="12">
        <v>1</v>
      </c>
      <c r="M20" s="12">
        <v>2</v>
      </c>
      <c r="N20" s="12" t="s">
        <v>105</v>
      </c>
      <c r="O20" s="12">
        <v>2</v>
      </c>
      <c r="P20" s="12">
        <v>7</v>
      </c>
    </row>
    <row r="21" spans="1:16">
      <c r="A21" s="11" t="s">
        <v>16</v>
      </c>
      <c r="B21" s="11">
        <v>36254</v>
      </c>
      <c r="C21" s="12" t="s">
        <v>105</v>
      </c>
      <c r="D21" s="12" t="s">
        <v>105</v>
      </c>
      <c r="E21" s="12" t="s">
        <v>105</v>
      </c>
      <c r="F21" s="12" t="s">
        <v>105</v>
      </c>
      <c r="G21" s="12" t="s">
        <v>105</v>
      </c>
      <c r="H21" s="12" t="s">
        <v>105</v>
      </c>
      <c r="I21" s="12">
        <v>1</v>
      </c>
      <c r="J21" s="12" t="s">
        <v>105</v>
      </c>
      <c r="K21" s="12">
        <v>1</v>
      </c>
      <c r="L21" s="12">
        <v>2</v>
      </c>
      <c r="M21" s="12">
        <v>5</v>
      </c>
      <c r="N21" s="12" t="s">
        <v>105</v>
      </c>
      <c r="O21" s="12">
        <v>1</v>
      </c>
      <c r="P21" s="12">
        <v>10</v>
      </c>
    </row>
    <row r="22" spans="1:16">
      <c r="A22" s="11" t="s">
        <v>16</v>
      </c>
      <c r="B22" s="11">
        <v>36256</v>
      </c>
      <c r="C22" s="12" t="s">
        <v>105</v>
      </c>
      <c r="D22" s="12" t="s">
        <v>105</v>
      </c>
      <c r="E22" s="12" t="s">
        <v>105</v>
      </c>
      <c r="F22" s="12" t="s">
        <v>105</v>
      </c>
      <c r="G22" s="12">
        <v>1</v>
      </c>
      <c r="H22" s="12">
        <v>1</v>
      </c>
      <c r="I22" s="12">
        <v>2</v>
      </c>
      <c r="J22" s="12">
        <v>1</v>
      </c>
      <c r="K22" s="12" t="s">
        <v>105</v>
      </c>
      <c r="L22" s="12">
        <v>2</v>
      </c>
      <c r="M22" s="12">
        <v>6</v>
      </c>
      <c r="N22" s="12" t="s">
        <v>105</v>
      </c>
      <c r="O22" s="12" t="s">
        <v>105</v>
      </c>
      <c r="P22" s="12">
        <v>13</v>
      </c>
    </row>
    <row r="23" spans="1:16">
      <c r="A23" s="11" t="s">
        <v>16</v>
      </c>
      <c r="B23" s="11" t="s">
        <v>8</v>
      </c>
      <c r="C23" s="12" t="s">
        <v>105</v>
      </c>
      <c r="D23" s="12">
        <v>1</v>
      </c>
      <c r="E23" s="12" t="s">
        <v>105</v>
      </c>
      <c r="F23" s="12" t="s">
        <v>105</v>
      </c>
      <c r="G23" s="12" t="s">
        <v>105</v>
      </c>
      <c r="H23" s="12" t="s">
        <v>105</v>
      </c>
      <c r="I23" s="12" t="s">
        <v>105</v>
      </c>
      <c r="J23" s="12" t="s">
        <v>105</v>
      </c>
      <c r="K23" s="12">
        <v>1</v>
      </c>
      <c r="L23" s="12">
        <v>2</v>
      </c>
      <c r="M23" s="12" t="s">
        <v>105</v>
      </c>
      <c r="N23" s="12">
        <v>1</v>
      </c>
      <c r="O23" s="12" t="s">
        <v>105</v>
      </c>
      <c r="P23" s="12">
        <v>5</v>
      </c>
    </row>
    <row r="24" spans="1:16">
      <c r="A24" s="11" t="s">
        <v>17</v>
      </c>
      <c r="B24" s="13"/>
      <c r="C24" s="12" t="s">
        <v>105</v>
      </c>
      <c r="D24" s="12">
        <v>1</v>
      </c>
      <c r="E24" s="12" t="s">
        <v>105</v>
      </c>
      <c r="F24" s="12" t="s">
        <v>105</v>
      </c>
      <c r="G24" s="12">
        <v>1</v>
      </c>
      <c r="H24" s="12">
        <v>3</v>
      </c>
      <c r="I24" s="12">
        <v>3</v>
      </c>
      <c r="J24" s="12">
        <v>1</v>
      </c>
      <c r="K24" s="12">
        <v>3</v>
      </c>
      <c r="L24" s="12">
        <v>8</v>
      </c>
      <c r="M24" s="12">
        <v>15</v>
      </c>
      <c r="N24" s="12">
        <v>1</v>
      </c>
      <c r="O24" s="12">
        <v>3</v>
      </c>
      <c r="P24" s="12">
        <v>39</v>
      </c>
    </row>
    <row r="25" spans="1:16">
      <c r="A25" s="11" t="s">
        <v>18</v>
      </c>
      <c r="B25" s="11" t="s">
        <v>8</v>
      </c>
      <c r="C25" s="12" t="s">
        <v>105</v>
      </c>
      <c r="D25" s="12" t="s">
        <v>105</v>
      </c>
      <c r="E25" s="12" t="s">
        <v>105</v>
      </c>
      <c r="F25" s="12" t="s">
        <v>105</v>
      </c>
      <c r="G25" s="12" t="s">
        <v>105</v>
      </c>
      <c r="H25" s="12" t="s">
        <v>105</v>
      </c>
      <c r="I25" s="12" t="s">
        <v>105</v>
      </c>
      <c r="J25" s="12" t="s">
        <v>105</v>
      </c>
      <c r="K25" s="12" t="s">
        <v>105</v>
      </c>
      <c r="L25" s="12" t="s">
        <v>105</v>
      </c>
      <c r="M25" s="12">
        <v>1</v>
      </c>
      <c r="N25" s="12">
        <v>1</v>
      </c>
      <c r="O25" s="12" t="s">
        <v>105</v>
      </c>
      <c r="P25" s="12">
        <v>2</v>
      </c>
    </row>
    <row r="26" spans="1:16">
      <c r="A26" s="11" t="s">
        <v>19</v>
      </c>
      <c r="B26" s="13"/>
      <c r="C26" s="12" t="s">
        <v>105</v>
      </c>
      <c r="D26" s="12" t="s">
        <v>105</v>
      </c>
      <c r="E26" s="12" t="s">
        <v>105</v>
      </c>
      <c r="F26" s="12" t="s">
        <v>105</v>
      </c>
      <c r="G26" s="12" t="s">
        <v>105</v>
      </c>
      <c r="H26" s="12" t="s">
        <v>105</v>
      </c>
      <c r="I26" s="12" t="s">
        <v>105</v>
      </c>
      <c r="J26" s="12" t="s">
        <v>105</v>
      </c>
      <c r="K26" s="12" t="s">
        <v>105</v>
      </c>
      <c r="L26" s="12" t="s">
        <v>105</v>
      </c>
      <c r="M26" s="12">
        <v>1</v>
      </c>
      <c r="N26" s="12">
        <v>1</v>
      </c>
      <c r="O26" s="12" t="s">
        <v>105</v>
      </c>
      <c r="P26" s="12">
        <v>2</v>
      </c>
    </row>
    <row r="27" spans="1:16">
      <c r="A27" s="11" t="s">
        <v>20</v>
      </c>
      <c r="B27" s="11">
        <v>35237</v>
      </c>
      <c r="C27" s="12" t="s">
        <v>105</v>
      </c>
      <c r="D27" s="12">
        <v>1</v>
      </c>
      <c r="E27" s="12" t="s">
        <v>105</v>
      </c>
      <c r="F27" s="12" t="s">
        <v>105</v>
      </c>
      <c r="G27" s="12" t="s">
        <v>105</v>
      </c>
      <c r="H27" s="12" t="s">
        <v>105</v>
      </c>
      <c r="I27" s="12" t="s">
        <v>105</v>
      </c>
      <c r="J27" s="12" t="s">
        <v>105</v>
      </c>
      <c r="K27" s="12" t="s">
        <v>105</v>
      </c>
      <c r="L27" s="12" t="s">
        <v>105</v>
      </c>
      <c r="M27" s="12" t="s">
        <v>105</v>
      </c>
      <c r="N27" s="12">
        <v>1</v>
      </c>
      <c r="O27" s="12" t="s">
        <v>105</v>
      </c>
      <c r="P27" s="12">
        <v>2</v>
      </c>
    </row>
    <row r="28" spans="1:16">
      <c r="A28" s="11" t="s">
        <v>20</v>
      </c>
      <c r="B28" s="11">
        <v>35238</v>
      </c>
      <c r="C28" s="12" t="s">
        <v>105</v>
      </c>
      <c r="D28" s="12">
        <v>1</v>
      </c>
      <c r="E28" s="12">
        <v>1</v>
      </c>
      <c r="F28" s="12" t="s">
        <v>105</v>
      </c>
      <c r="G28" s="12" t="s">
        <v>105</v>
      </c>
      <c r="H28" s="12">
        <v>2</v>
      </c>
      <c r="I28" s="12">
        <v>3</v>
      </c>
      <c r="J28" s="12">
        <v>1</v>
      </c>
      <c r="K28" s="12">
        <v>2</v>
      </c>
      <c r="L28" s="12">
        <v>2</v>
      </c>
      <c r="M28" s="12">
        <v>3</v>
      </c>
      <c r="N28" s="12" t="s">
        <v>105</v>
      </c>
      <c r="O28" s="12" t="s">
        <v>105</v>
      </c>
      <c r="P28" s="12">
        <v>15</v>
      </c>
    </row>
    <row r="29" spans="1:16">
      <c r="A29" s="11" t="s">
        <v>20</v>
      </c>
      <c r="B29" s="11">
        <v>35239</v>
      </c>
      <c r="C29" s="12" t="s">
        <v>105</v>
      </c>
      <c r="D29" s="12" t="s">
        <v>105</v>
      </c>
      <c r="E29" s="12" t="s">
        <v>105</v>
      </c>
      <c r="F29" s="12" t="s">
        <v>105</v>
      </c>
      <c r="G29" s="12" t="s">
        <v>105</v>
      </c>
      <c r="H29" s="12" t="s">
        <v>105</v>
      </c>
      <c r="I29" s="12" t="s">
        <v>105</v>
      </c>
      <c r="J29" s="12" t="s">
        <v>105</v>
      </c>
      <c r="K29" s="12">
        <v>2</v>
      </c>
      <c r="L29" s="12" t="s">
        <v>105</v>
      </c>
      <c r="M29" s="12" t="s">
        <v>105</v>
      </c>
      <c r="N29" s="12" t="s">
        <v>105</v>
      </c>
      <c r="O29" s="12">
        <v>2</v>
      </c>
      <c r="P29" s="12">
        <v>4</v>
      </c>
    </row>
    <row r="30" spans="1:16">
      <c r="A30" s="11" t="s">
        <v>20</v>
      </c>
      <c r="B30" s="11">
        <v>35244</v>
      </c>
      <c r="C30" s="12" t="s">
        <v>105</v>
      </c>
      <c r="D30" s="12" t="s">
        <v>105</v>
      </c>
      <c r="E30" s="12" t="s">
        <v>105</v>
      </c>
      <c r="F30" s="12" t="s">
        <v>105</v>
      </c>
      <c r="G30" s="12" t="s">
        <v>105</v>
      </c>
      <c r="H30" s="12" t="s">
        <v>105</v>
      </c>
      <c r="I30" s="12" t="s">
        <v>105</v>
      </c>
      <c r="J30" s="12" t="s">
        <v>105</v>
      </c>
      <c r="K30" s="12" t="s">
        <v>105</v>
      </c>
      <c r="L30" s="12">
        <v>2</v>
      </c>
      <c r="M30" s="12">
        <v>1</v>
      </c>
      <c r="N30" s="12" t="s">
        <v>105</v>
      </c>
      <c r="O30" s="12">
        <v>3</v>
      </c>
      <c r="P30" s="12">
        <v>6</v>
      </c>
    </row>
    <row r="31" spans="1:16">
      <c r="A31" s="11" t="s">
        <v>20</v>
      </c>
      <c r="B31" s="11">
        <v>36344</v>
      </c>
      <c r="C31" s="12" t="s">
        <v>105</v>
      </c>
      <c r="D31" s="12" t="s">
        <v>105</v>
      </c>
      <c r="E31" s="12">
        <v>1</v>
      </c>
      <c r="F31" s="12" t="s">
        <v>105</v>
      </c>
      <c r="G31" s="12">
        <v>1</v>
      </c>
      <c r="H31" s="12">
        <v>1</v>
      </c>
      <c r="I31" s="12" t="s">
        <v>105</v>
      </c>
      <c r="J31" s="12" t="s">
        <v>105</v>
      </c>
      <c r="K31" s="12" t="s">
        <v>105</v>
      </c>
      <c r="L31" s="12">
        <v>2</v>
      </c>
      <c r="M31" s="12" t="s">
        <v>105</v>
      </c>
      <c r="N31" s="12" t="s">
        <v>105</v>
      </c>
      <c r="O31" s="12" t="s">
        <v>105</v>
      </c>
      <c r="P31" s="12">
        <v>5</v>
      </c>
    </row>
    <row r="32" spans="1:16">
      <c r="A32" s="11" t="s">
        <v>20</v>
      </c>
      <c r="B32" s="11" t="s">
        <v>8</v>
      </c>
      <c r="C32" s="12" t="s">
        <v>105</v>
      </c>
      <c r="D32" s="12" t="s">
        <v>105</v>
      </c>
      <c r="E32" s="12" t="s">
        <v>105</v>
      </c>
      <c r="F32" s="12" t="s">
        <v>105</v>
      </c>
      <c r="G32" s="12" t="s">
        <v>105</v>
      </c>
      <c r="H32" s="12">
        <v>1</v>
      </c>
      <c r="I32" s="12" t="s">
        <v>105</v>
      </c>
      <c r="J32" s="12" t="s">
        <v>105</v>
      </c>
      <c r="K32" s="12" t="s">
        <v>105</v>
      </c>
      <c r="L32" s="12">
        <v>3</v>
      </c>
      <c r="M32" s="12">
        <v>10</v>
      </c>
      <c r="N32" s="12">
        <v>3</v>
      </c>
      <c r="O32" s="12">
        <v>5</v>
      </c>
      <c r="P32" s="12">
        <v>22</v>
      </c>
    </row>
    <row r="33" spans="1:16">
      <c r="A33" s="11" t="s">
        <v>21</v>
      </c>
      <c r="B33" s="13"/>
      <c r="C33" s="12" t="s">
        <v>105</v>
      </c>
      <c r="D33" s="12">
        <v>2</v>
      </c>
      <c r="E33" s="12">
        <v>2</v>
      </c>
      <c r="F33" s="12" t="s">
        <v>105</v>
      </c>
      <c r="G33" s="12">
        <v>1</v>
      </c>
      <c r="H33" s="12">
        <v>4</v>
      </c>
      <c r="I33" s="12">
        <v>3</v>
      </c>
      <c r="J33" s="12">
        <v>1</v>
      </c>
      <c r="K33" s="12">
        <v>4</v>
      </c>
      <c r="L33" s="12">
        <v>9</v>
      </c>
      <c r="M33" s="12">
        <v>14</v>
      </c>
      <c r="N33" s="12">
        <v>4</v>
      </c>
      <c r="O33" s="12">
        <v>10</v>
      </c>
      <c r="P33" s="12">
        <v>54</v>
      </c>
    </row>
    <row r="34" spans="1:16">
      <c r="A34" s="11" t="s">
        <v>22</v>
      </c>
      <c r="B34" s="11">
        <v>34331</v>
      </c>
      <c r="C34" s="12" t="s">
        <v>105</v>
      </c>
      <c r="D34" s="12" t="s">
        <v>105</v>
      </c>
      <c r="E34" s="12" t="s">
        <v>105</v>
      </c>
      <c r="F34" s="12" t="s">
        <v>105</v>
      </c>
      <c r="G34" s="12" t="s">
        <v>105</v>
      </c>
      <c r="H34" s="12" t="s">
        <v>105</v>
      </c>
      <c r="I34" s="12" t="s">
        <v>105</v>
      </c>
      <c r="J34" s="12" t="s">
        <v>105</v>
      </c>
      <c r="K34" s="12">
        <v>1</v>
      </c>
      <c r="L34" s="12" t="s">
        <v>105</v>
      </c>
      <c r="M34" s="12" t="s">
        <v>105</v>
      </c>
      <c r="N34" s="12" t="s">
        <v>105</v>
      </c>
      <c r="O34" s="12">
        <v>2</v>
      </c>
      <c r="P34" s="12">
        <v>3</v>
      </c>
    </row>
    <row r="35" spans="1:16">
      <c r="A35" s="11" t="s">
        <v>22</v>
      </c>
      <c r="B35" s="11" t="s">
        <v>8</v>
      </c>
      <c r="C35" s="12" t="s">
        <v>105</v>
      </c>
      <c r="D35" s="12" t="s">
        <v>105</v>
      </c>
      <c r="E35" s="12" t="s">
        <v>105</v>
      </c>
      <c r="F35" s="12" t="s">
        <v>105</v>
      </c>
      <c r="G35" s="12" t="s">
        <v>105</v>
      </c>
      <c r="H35" s="12" t="s">
        <v>105</v>
      </c>
      <c r="I35" s="12" t="s">
        <v>105</v>
      </c>
      <c r="J35" s="12" t="s">
        <v>105</v>
      </c>
      <c r="K35" s="12" t="s">
        <v>105</v>
      </c>
      <c r="L35" s="12">
        <v>4</v>
      </c>
      <c r="M35" s="12">
        <v>2</v>
      </c>
      <c r="N35" s="12" t="s">
        <v>105</v>
      </c>
      <c r="O35" s="12" t="s">
        <v>105</v>
      </c>
      <c r="P35" s="12">
        <v>6</v>
      </c>
    </row>
    <row r="36" spans="1:16">
      <c r="A36" s="11" t="s">
        <v>23</v>
      </c>
      <c r="B36" s="13"/>
      <c r="C36" s="12" t="s">
        <v>105</v>
      </c>
      <c r="D36" s="12" t="s">
        <v>105</v>
      </c>
      <c r="E36" s="12" t="s">
        <v>105</v>
      </c>
      <c r="F36" s="12" t="s">
        <v>105</v>
      </c>
      <c r="G36" s="12" t="s">
        <v>105</v>
      </c>
      <c r="H36" s="12" t="s">
        <v>105</v>
      </c>
      <c r="I36" s="12" t="s">
        <v>105</v>
      </c>
      <c r="J36" s="12" t="s">
        <v>105</v>
      </c>
      <c r="K36" s="12">
        <v>1</v>
      </c>
      <c r="L36" s="12">
        <v>4</v>
      </c>
      <c r="M36" s="12">
        <v>2</v>
      </c>
      <c r="N36" s="12" t="s">
        <v>105</v>
      </c>
      <c r="O36" s="12">
        <v>2</v>
      </c>
      <c r="P36" s="12">
        <v>9</v>
      </c>
    </row>
    <row r="37" spans="1:16" s="20" customFormat="1">
      <c r="A37" s="19" t="s">
        <v>139</v>
      </c>
      <c r="B37" s="151"/>
      <c r="C37" s="150">
        <v>2</v>
      </c>
      <c r="D37" s="150">
        <v>4</v>
      </c>
      <c r="E37" s="150">
        <v>6</v>
      </c>
      <c r="F37" s="150" t="s">
        <v>105</v>
      </c>
      <c r="G37" s="150">
        <v>5</v>
      </c>
      <c r="H37" s="150">
        <v>18</v>
      </c>
      <c r="I37" s="150">
        <v>12</v>
      </c>
      <c r="J37" s="150">
        <v>10</v>
      </c>
      <c r="K37" s="150">
        <v>13</v>
      </c>
      <c r="L37" s="150">
        <v>34</v>
      </c>
      <c r="M37" s="150">
        <v>68</v>
      </c>
      <c r="N37" s="150">
        <v>9</v>
      </c>
      <c r="O37" s="150">
        <v>20</v>
      </c>
      <c r="P37" s="150">
        <v>201</v>
      </c>
    </row>
    <row r="38" spans="1:16">
      <c r="A38" s="13"/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>
      <c r="A39" s="13"/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5" spans="1:16" s="20" customFormat="1"/>
  </sheetData>
  <mergeCells count="1"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BDB0-67C4-4B84-A416-2BEA7B93755A}">
  <dimension ref="A1:E14"/>
  <sheetViews>
    <sheetView workbookViewId="0">
      <selection activeCell="G17" sqref="G17"/>
    </sheetView>
  </sheetViews>
  <sheetFormatPr defaultRowHeight="15"/>
  <cols>
    <col min="1" max="1" width="24.7109375" customWidth="1"/>
    <col min="2" max="2" width="20.5703125" customWidth="1"/>
    <col min="3" max="3" width="20.42578125" customWidth="1"/>
    <col min="4" max="4" width="21.140625" customWidth="1"/>
  </cols>
  <sheetData>
    <row r="1" spans="1:5" ht="18.75">
      <c r="A1" s="23" t="s">
        <v>58</v>
      </c>
      <c r="B1" s="24"/>
    </row>
    <row r="2" spans="1:5">
      <c r="A2" s="143" t="s">
        <v>53</v>
      </c>
      <c r="B2" s="144"/>
      <c r="C2" s="144"/>
      <c r="D2" s="144"/>
      <c r="E2" s="144"/>
    </row>
    <row r="3" spans="1:5">
      <c r="A3" s="145" t="s">
        <v>54</v>
      </c>
      <c r="B3" s="144"/>
      <c r="C3" s="144"/>
      <c r="D3" s="144"/>
      <c r="E3" s="144"/>
    </row>
    <row r="4" spans="1:5">
      <c r="A4" s="14"/>
      <c r="B4" s="142" t="s">
        <v>55</v>
      </c>
      <c r="C4" s="142"/>
      <c r="D4" s="14"/>
    </row>
    <row r="5" spans="1:5">
      <c r="A5" s="14" t="s">
        <v>52</v>
      </c>
      <c r="B5" s="14" t="s">
        <v>56</v>
      </c>
      <c r="C5" s="14" t="s">
        <v>57</v>
      </c>
      <c r="D5" s="14" t="s">
        <v>6</v>
      </c>
    </row>
    <row r="6" spans="1:5">
      <c r="A6" s="1" t="s">
        <v>7</v>
      </c>
      <c r="B6" s="2">
        <v>2</v>
      </c>
      <c r="C6" s="2">
        <v>13</v>
      </c>
      <c r="D6" s="2">
        <v>15</v>
      </c>
    </row>
    <row r="7" spans="1:5">
      <c r="A7" s="1" t="s">
        <v>10</v>
      </c>
      <c r="B7" s="2">
        <v>4</v>
      </c>
      <c r="C7" s="2">
        <v>10</v>
      </c>
      <c r="D7" s="2">
        <v>14</v>
      </c>
    </row>
    <row r="8" spans="1:5">
      <c r="A8" s="1" t="s">
        <v>12</v>
      </c>
      <c r="B8" s="2">
        <v>0</v>
      </c>
      <c r="C8" s="2">
        <v>3</v>
      </c>
      <c r="D8" s="2">
        <v>3</v>
      </c>
    </row>
    <row r="9" spans="1:5">
      <c r="A9" s="1" t="s">
        <v>14</v>
      </c>
      <c r="B9" s="2">
        <v>1</v>
      </c>
      <c r="C9" s="2">
        <v>1</v>
      </c>
      <c r="D9" s="2">
        <v>2</v>
      </c>
    </row>
    <row r="10" spans="1:5">
      <c r="A10" s="1" t="s">
        <v>16</v>
      </c>
      <c r="B10" s="2">
        <v>2</v>
      </c>
      <c r="C10" s="2">
        <v>16</v>
      </c>
      <c r="D10" s="2">
        <v>18</v>
      </c>
    </row>
    <row r="11" spans="1:5">
      <c r="A11" s="1" t="s">
        <v>18</v>
      </c>
      <c r="B11" s="2">
        <v>2</v>
      </c>
      <c r="C11" s="2">
        <v>5</v>
      </c>
      <c r="D11" s="2">
        <v>7</v>
      </c>
    </row>
    <row r="12" spans="1:5">
      <c r="A12" s="1" t="s">
        <v>20</v>
      </c>
      <c r="B12" s="2">
        <v>5</v>
      </c>
      <c r="C12" s="2">
        <v>35</v>
      </c>
      <c r="D12" s="2">
        <v>40</v>
      </c>
    </row>
    <row r="13" spans="1:5">
      <c r="A13" s="1" t="s">
        <v>22</v>
      </c>
      <c r="B13" s="2">
        <v>0</v>
      </c>
      <c r="C13" s="2">
        <v>3</v>
      </c>
      <c r="D13" s="2">
        <v>3</v>
      </c>
    </row>
    <row r="14" spans="1:5" s="22" customFormat="1" ht="15.75">
      <c r="A14" s="19" t="s">
        <v>101</v>
      </c>
      <c r="B14" s="21">
        <f>SUM(B6:B13)</f>
        <v>16</v>
      </c>
      <c r="C14" s="21">
        <f>SUM(C6:C13)</f>
        <v>86</v>
      </c>
      <c r="D14" s="21">
        <f>SUM(D6:D13)</f>
        <v>102</v>
      </c>
    </row>
  </sheetData>
  <mergeCells count="3">
    <mergeCell ref="A2:E2"/>
    <mergeCell ref="A3:E3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Information</vt:lpstr>
      <vt:lpstr>KÖN TOTAL - asyl+TPD</vt:lpstr>
      <vt:lpstr>KÖN (TPD)</vt:lpstr>
      <vt:lpstr>BOENDE TOTAL (Asyl+TPD)</vt:lpstr>
      <vt:lpstr>BOENDE (TPD)</vt:lpstr>
      <vt:lpstr>ÅLDERSGRUPPER TOTAL (Asyl+TPD)</vt:lpstr>
      <vt:lpstr>ÅLDERSGRUPPER (TPD)</vt:lpstr>
      <vt:lpstr>ASYLSÖKANDE AVSLAG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 Ewa</dc:creator>
  <cp:lastModifiedBy>Jonsson Ewa</cp:lastModifiedBy>
  <dcterms:created xsi:type="dcterms:W3CDTF">2023-11-14T08:59:28Z</dcterms:created>
  <dcterms:modified xsi:type="dcterms:W3CDTF">2025-07-07T13:56:38Z</dcterms:modified>
</cp:coreProperties>
</file>